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D0xpWk5aIKp/2ad1dK3x4LC1UbKV+OLeeYK+bLQ6MkqjWFWqYcLlfSqih5UfH0iQzBlu1EEIEm+YQOuZLqKT1Q==" workbookSaltValue="VCWOsx1l1Myi3COPbtWGJQ==" workbookSpinCount="100000" lockStructure="1"/>
  <bookViews>
    <workbookView xWindow="0" yWindow="585" windowWidth="20490" windowHeight="6945" tabRatio="782"/>
  </bookViews>
  <sheets>
    <sheet name="Introduction" sheetId="17" r:id="rId1"/>
    <sheet name="Prevention" sheetId="18" r:id="rId2"/>
    <sheet name="Identification " sheetId="12" r:id="rId3"/>
    <sheet name="Treatment" sheetId="6" r:id="rId4"/>
    <sheet name="Demographics" sheetId="10" r:id="rId5"/>
    <sheet name="Mortality" sheetId="11" r:id="rId6"/>
    <sheet name="Appendix" sheetId="16" r:id="rId7"/>
    <sheet name="Data sources" sheetId="2" r:id="rId8"/>
    <sheet name="Resources Guide" sheetId="7" r:id="rId9"/>
  </sheets>
  <externalReferences>
    <externalReference r:id="rId10"/>
    <externalReference r:id="rId11"/>
    <externalReference r:id="rId12"/>
  </externalReferences>
  <definedNames>
    <definedName name="_xlnm._FilterDatabase" localSheetId="6" hidden="1">Appendix!$A$3:$N$48</definedName>
    <definedName name="_xlnm._FilterDatabase" localSheetId="4" hidden="1">Demographics!$A$3:$L$11</definedName>
    <definedName name="_xlnm._FilterDatabase" localSheetId="2" hidden="1">'Identification '!$A$3:$L$33</definedName>
    <definedName name="_xlnm._FilterDatabase" localSheetId="5" hidden="1">Mortality!$A$3:$L$14</definedName>
    <definedName name="_xlnm._FilterDatabase" localSheetId="1" hidden="1">Prevention!$A$3:$M$52</definedName>
    <definedName name="_xlnm._FilterDatabase" localSheetId="8" hidden="1">'Resources Guide'!$A$3:$E$21</definedName>
    <definedName name="_xlnm._FilterDatabase" localSheetId="3" hidden="1">Treatment!$A$3:$L$18</definedName>
    <definedName name="AgeNo">'[1]Lookup Tables'!$AH$6:$AJ$75</definedName>
    <definedName name="FileAuthor">#REF!</definedName>
    <definedName name="FileCategory">#REF!</definedName>
    <definedName name="FileComments">#REF!</definedName>
    <definedName name="FileCompany">#REF!</definedName>
    <definedName name="FileKeywords">#REF!</definedName>
    <definedName name="FilePath">#REF!</definedName>
    <definedName name="FileRevision">#REF!</definedName>
    <definedName name="FileSubject">#REF!</definedName>
    <definedName name="FileSuffix">#REF!</definedName>
    <definedName name="FileTitle">#REF!</definedName>
    <definedName name="IndNo">'[1]Lookup Tables'!$Z$6:$AC$143</definedName>
    <definedName name="LU_london">#REF!</definedName>
    <definedName name="MFP">'[1]Lookup Tables'!$AE$9:$AE$12</definedName>
    <definedName name="PCT">'[2]Dont touch'!$A$1:$F$1450</definedName>
    <definedName name="PCTNames">'[2]Dont touch'!$A$2:$A$1500</definedName>
    <definedName name="PCTs">'[3]Dont touch'!$A$1:$F$1450</definedName>
    <definedName name="PHOFin">'[1]PHOF IN'!$1:$1048576</definedName>
    <definedName name="SexLookup">'[1]Lookup Tables'!$AE$6:$AF$11</definedName>
    <definedName name="vDateTime">#REF!</definedName>
    <definedName name="vDiastolic">#REF!</definedName>
    <definedName name="vHeartRate">#REF!</definedName>
    <definedName name="vSystolic">#REF!</definedName>
  </definedNames>
  <calcPr calcId="152511"/>
</workbook>
</file>

<file path=xl/calcChain.xml><?xml version="1.0" encoding="utf-8"?>
<calcChain xmlns="http://schemas.openxmlformats.org/spreadsheetml/2006/main">
  <c r="C12" i="16" l="1"/>
  <c r="A8" i="11" l="1"/>
  <c r="A9" i="11" s="1"/>
  <c r="A10" i="11" s="1"/>
  <c r="A11" i="11" s="1"/>
  <c r="A12" i="11" s="1"/>
  <c r="A13" i="16"/>
  <c r="A14" i="16" s="1"/>
  <c r="A15" i="16" s="1"/>
  <c r="A16" i="16" s="1"/>
  <c r="A17" i="16" s="1"/>
  <c r="A18" i="16" s="1"/>
  <c r="A19" i="16" s="1"/>
  <c r="A20" i="16" s="1"/>
  <c r="A21" i="16" s="1"/>
  <c r="A22" i="16" s="1"/>
  <c r="A23" i="16" s="1"/>
  <c r="A24" i="16" s="1"/>
  <c r="B14" i="16"/>
  <c r="B15" i="16" s="1"/>
  <c r="B16" i="16" s="1"/>
  <c r="B17" i="16" s="1"/>
  <c r="B18" i="16" s="1"/>
  <c r="B19" i="16" s="1"/>
  <c r="B20" i="16" s="1"/>
  <c r="B21" i="16" s="1"/>
  <c r="B22" i="16" s="1"/>
  <c r="B23" i="16" s="1"/>
  <c r="B24" i="16" s="1"/>
  <c r="A5" i="7" l="1"/>
  <c r="A6" i="7" s="1"/>
  <c r="A12" i="7"/>
  <c r="A13" i="7" s="1"/>
  <c r="A14" i="7" s="1"/>
  <c r="A18" i="7"/>
  <c r="A19" i="7" s="1"/>
  <c r="A5" i="11"/>
  <c r="A6" i="11" s="1"/>
  <c r="A7" i="7" l="1"/>
  <c r="A15" i="7"/>
  <c r="A20" i="7"/>
  <c r="C5" i="16"/>
  <c r="C7" i="16"/>
  <c r="B5" i="16"/>
  <c r="B6" i="16" s="1"/>
  <c r="B7" i="16" s="1"/>
  <c r="B8" i="16" s="1"/>
  <c r="A5" i="16"/>
  <c r="A6" i="16" s="1"/>
  <c r="A7" i="16" s="1"/>
  <c r="A8" i="16" s="1"/>
  <c r="A9" i="16" s="1"/>
  <c r="C14" i="16"/>
  <c r="C15" i="16" s="1"/>
  <c r="C16" i="16" s="1"/>
  <c r="C17" i="16" s="1"/>
  <c r="C18" i="16" s="1"/>
  <c r="C19" i="16" s="1"/>
  <c r="C20" i="16" s="1"/>
  <c r="C21" i="16" s="1"/>
  <c r="C22" i="16" s="1"/>
  <c r="C23" i="16" s="1"/>
  <c r="C24" i="16" s="1"/>
  <c r="B26" i="16"/>
  <c r="B27" i="16" s="1"/>
  <c r="B28" i="16" s="1"/>
  <c r="B29" i="16" s="1"/>
  <c r="B30" i="16" s="1"/>
  <c r="B31" i="16" s="1"/>
  <c r="B32" i="16" s="1"/>
  <c r="B33" i="16" s="1"/>
  <c r="B34" i="16" s="1"/>
  <c r="B35" i="16" s="1"/>
  <c r="C26" i="16"/>
  <c r="C27" i="16" s="1"/>
  <c r="C28" i="16" s="1"/>
  <c r="C29" i="16" s="1"/>
  <c r="C30" i="16" s="1"/>
  <c r="C31" i="16" s="1"/>
  <c r="C32" i="16" s="1"/>
  <c r="C33" i="16" s="1"/>
  <c r="C34" i="16" s="1"/>
  <c r="C35" i="16" s="1"/>
  <c r="B37" i="16"/>
  <c r="C37" i="16"/>
  <c r="A26" i="16"/>
  <c r="A27" i="16" s="1"/>
  <c r="A28" i="16" s="1"/>
  <c r="A29" i="16" s="1"/>
  <c r="A30" i="16" s="1"/>
  <c r="A31" i="16" s="1"/>
  <c r="A32" i="16" s="1"/>
  <c r="A33" i="16" s="1"/>
  <c r="A34" i="16" s="1"/>
  <c r="A35" i="16" s="1"/>
  <c r="A36" i="16" s="1"/>
  <c r="A37" i="16" s="1"/>
  <c r="A38" i="16" s="1"/>
  <c r="A39" i="16" s="1"/>
  <c r="A40" i="16" s="1"/>
  <c r="A41" i="16" s="1"/>
  <c r="A42" i="16" s="1"/>
  <c r="A43" i="16" s="1"/>
  <c r="B39" i="16"/>
  <c r="B40" i="16" s="1"/>
  <c r="B41" i="16" s="1"/>
  <c r="B42" i="16" s="1"/>
  <c r="B43" i="16" s="1"/>
  <c r="C39" i="16"/>
  <c r="C40" i="16" s="1"/>
  <c r="C41" i="16" s="1"/>
  <c r="C42" i="16" s="1"/>
  <c r="C43" i="16" s="1"/>
  <c r="B45" i="16"/>
  <c r="B46" i="16" s="1"/>
  <c r="B47" i="16" s="1"/>
  <c r="B48" i="16" s="1"/>
  <c r="C45" i="16"/>
  <c r="C46" i="16" s="1"/>
  <c r="C47" i="16" s="1"/>
  <c r="C48" i="16" s="1"/>
  <c r="A5" i="10"/>
  <c r="A6" i="10" s="1"/>
  <c r="A7" i="10" s="1"/>
  <c r="A8" i="10" s="1"/>
  <c r="A9" i="10" s="1"/>
  <c r="A10" i="10" s="1"/>
  <c r="A6" i="12"/>
  <c r="A7" i="12" s="1"/>
  <c r="A8" i="12" s="1"/>
  <c r="A9" i="12" s="1"/>
  <c r="A10" i="12" s="1"/>
  <c r="A11" i="12" s="1"/>
  <c r="A12" i="12" s="1"/>
  <c r="A13" i="12" s="1"/>
  <c r="A15" i="12"/>
  <c r="A16" i="12" s="1"/>
  <c r="A17" i="12" s="1"/>
  <c r="A19" i="12"/>
  <c r="A21" i="12"/>
  <c r="A22" i="12" s="1"/>
  <c r="A23" i="12" s="1"/>
  <c r="A24" i="12" s="1"/>
  <c r="A25" i="12" s="1"/>
  <c r="A26" i="12" s="1"/>
  <c r="A28" i="12"/>
  <c r="A29" i="12" s="1"/>
  <c r="A30" i="12" s="1"/>
  <c r="A32" i="12"/>
  <c r="A5" i="6"/>
  <c r="A6" i="6" s="1"/>
  <c r="A7" i="6" s="1"/>
  <c r="A9" i="6"/>
  <c r="A10" i="6" s="1"/>
  <c r="A11" i="6" s="1"/>
  <c r="A12" i="6" s="1"/>
  <c r="A13" i="6" s="1"/>
  <c r="A15" i="6"/>
  <c r="A16" i="6" s="1"/>
  <c r="A17" i="6" s="1"/>
  <c r="A8" i="7" l="1"/>
  <c r="A21" i="7"/>
  <c r="A16" i="7"/>
  <c r="A9" i="7" l="1"/>
  <c r="A10" i="7" l="1"/>
</calcChain>
</file>

<file path=xl/sharedStrings.xml><?xml version="1.0" encoding="utf-8"?>
<sst xmlns="http://schemas.openxmlformats.org/spreadsheetml/2006/main" count="1893" uniqueCount="669">
  <si>
    <t>Prevention</t>
  </si>
  <si>
    <t>Treatment</t>
  </si>
  <si>
    <t>Latest data</t>
  </si>
  <si>
    <t>Publishing frequency</t>
  </si>
  <si>
    <t>Risk factors</t>
  </si>
  <si>
    <t>Demographics</t>
  </si>
  <si>
    <t>Protective factors</t>
  </si>
  <si>
    <t>Deprivation</t>
  </si>
  <si>
    <t>Age</t>
  </si>
  <si>
    <t>Loneliness</t>
  </si>
  <si>
    <t>Housing</t>
  </si>
  <si>
    <t>Description</t>
  </si>
  <si>
    <t>Quality and Outcomes Framework (QOF)</t>
  </si>
  <si>
    <t>Adult Social Care (ASC)</t>
  </si>
  <si>
    <t>Link</t>
  </si>
  <si>
    <t>Mental Health Services Dataset (MHSDS)</t>
  </si>
  <si>
    <t>Hospital Episode Statistics (HES)</t>
  </si>
  <si>
    <t>Improving Access to Psychological Therapies (IAPT)</t>
  </si>
  <si>
    <t>Age group</t>
  </si>
  <si>
    <t xml:space="preserve">Disclosure/notes </t>
  </si>
  <si>
    <t>Mental Health Act</t>
  </si>
  <si>
    <t>ONS</t>
  </si>
  <si>
    <t>5 year age-groups: 65-69, 70-75, 75-79, 80-84, 85-89, 90+</t>
  </si>
  <si>
    <t>2016 death registrations</t>
  </si>
  <si>
    <t>Income Deprivation Affecting Older People Index (IDAOPI): % of population aged 60+</t>
  </si>
  <si>
    <t>Department for Communities and Local Government (DCLG)</t>
  </si>
  <si>
    <t>National Mental Health Intelligence Network</t>
  </si>
  <si>
    <t xml:space="preserve">Older People's Mental Health Data Catalogue </t>
  </si>
  <si>
    <t>% of the relevant population living in the 20% most deprived Lower Super Output Areas in England</t>
  </si>
  <si>
    <t xml:space="preserve"> </t>
  </si>
  <si>
    <t>ONS, 2011 Census</t>
  </si>
  <si>
    <t>All ages</t>
  </si>
  <si>
    <t>Public Health England</t>
  </si>
  <si>
    <t>Annual</t>
  </si>
  <si>
    <t>Carer-reported quality of life score for people caring for someone with dementia</t>
  </si>
  <si>
    <t>Socioeconomic deprivation</t>
  </si>
  <si>
    <t>40-74</t>
  </si>
  <si>
    <t>Statutory homelessness</t>
  </si>
  <si>
    <t>% of adult social care users who have as much social contact as they would like</t>
  </si>
  <si>
    <t>Stable and appropriate accommodation</t>
  </si>
  <si>
    <t>Older people living alone</t>
  </si>
  <si>
    <t>Older people's perception of community safety - safe in local area during the day</t>
  </si>
  <si>
    <t>Older people's perception of community safety - safe in local area after dark</t>
  </si>
  <si>
    <t>Older people's perception of community safety - safe in own home at night</t>
  </si>
  <si>
    <t>Community safety</t>
  </si>
  <si>
    <t>Health status</t>
  </si>
  <si>
    <t>Slope index of inequality in life expectancy at age 65 within English local regions, based on regional deprivation deciles</t>
  </si>
  <si>
    <t>Quality of indoor living environment</t>
  </si>
  <si>
    <t>Region</t>
  </si>
  <si>
    <t>65+</t>
  </si>
  <si>
    <t>Overall satisfaction of carers with social services</t>
  </si>
  <si>
    <t>Quality of life score</t>
  </si>
  <si>
    <t>Satisfaction of carers with social services</t>
  </si>
  <si>
    <t>Satisfaction with social care support</t>
  </si>
  <si>
    <t>Satisfaction with social care protection</t>
  </si>
  <si>
    <t>% of adult carers who have as much social contact as they would like</t>
  </si>
  <si>
    <t>% of service users extremely satisfied or very satisfied with their care and support</t>
  </si>
  <si>
    <t>The range in years of life expectancy across the social gradient within each region, from most to least deprived.</t>
  </si>
  <si>
    <t>Quality of indoor living environment index – Indices of deprivation (high score = more deprived)</t>
  </si>
  <si>
    <t>Permanent admissions to residential and nursing care homes per 100,000 aged 65+</t>
  </si>
  <si>
    <t>Emergency hospital admissions for intentional self-harm: directly age-sex standardised rate</t>
  </si>
  <si>
    <t>Theme</t>
  </si>
  <si>
    <t>Sub-theme</t>
  </si>
  <si>
    <t>Environment</t>
  </si>
  <si>
    <t>Well-being</t>
  </si>
  <si>
    <t>Understanding Society: UK Household Longitudinal Study</t>
  </si>
  <si>
    <t>65-69, 70-74, 75-79, 80-84, 85-89, 90+</t>
  </si>
  <si>
    <t>UK</t>
  </si>
  <si>
    <t>Mental well-being</t>
  </si>
  <si>
    <t>65-74, 75+</t>
  </si>
  <si>
    <t>Feelings of loneliness</t>
  </si>
  <si>
    <t>% of people reporting feelings of loneliness often/always</t>
  </si>
  <si>
    <t>Community Life Survey, Cabinet Office</t>
  </si>
  <si>
    <t>England</t>
  </si>
  <si>
    <t>2015/16</t>
  </si>
  <si>
    <t>People to rely on</t>
  </si>
  <si>
    <t>% of people that have a spouse or partner, family member or friend to rely on if they have a serious problem</t>
  </si>
  <si>
    <t>Mostly or completely satisfied with health</t>
  </si>
  <si>
    <t>% who were mostly or completely satisfied with their health</t>
  </si>
  <si>
    <t>Some evidence indicating depression or anxiety</t>
  </si>
  <si>
    <t>% with some evidence indicating depression or anxiety</t>
  </si>
  <si>
    <t>% who were mostly or completely satisfied with their job</t>
  </si>
  <si>
    <t>Leisure time satisfaction</t>
  </si>
  <si>
    <t>% who were mostly or completely satisfied with their amount of leisure time</t>
  </si>
  <si>
    <t>% who volunteered more than once in the last 12 months</t>
  </si>
  <si>
    <t>Volunteer work</t>
  </si>
  <si>
    <t>% who have engaged with, or participated in, arts or cultural activity at least three times in the last year</t>
  </si>
  <si>
    <t>Taking Part Survey, Department for Culture, Media and Sport</t>
  </si>
  <si>
    <t>Belonging to a neighbourhood</t>
  </si>
  <si>
    <t>% who agreed or agreed strongly that they felt they belonged to their neighbourhood</t>
  </si>
  <si>
    <t>English Housing Survey, Department for Communities and Local Government</t>
  </si>
  <si>
    <t>2014/15</t>
  </si>
  <si>
    <t>% who were mostly or completely satisfied with the income of their household</t>
  </si>
  <si>
    <t>Managing financially</t>
  </si>
  <si>
    <t>% who report finding it quite or very difficult to get by financially</t>
  </si>
  <si>
    <t>Willing to help neighbours</t>
  </si>
  <si>
    <t>Trusted neighbourhood</t>
  </si>
  <si>
    <t>Understanding Society: UK Household Longitudinal Study (via ONS)</t>
  </si>
  <si>
    <t>Neighbourhood friendliness</t>
  </si>
  <si>
    <t>Mortality</t>
  </si>
  <si>
    <t>Number of suicides in adults aged 65+, by registration year</t>
  </si>
  <si>
    <t>Age-specific suicide rates</t>
  </si>
  <si>
    <t>Age-specific suicide rates for broad age groups</t>
  </si>
  <si>
    <t>60-74, 75+</t>
  </si>
  <si>
    <t>2013-15</t>
  </si>
  <si>
    <t>Long-term mental health problems (GP Patient Survey): % of respondents (aged 18+)</t>
  </si>
  <si>
    <t>18-69</t>
  </si>
  <si>
    <t>LA</t>
  </si>
  <si>
    <t>65+, 65-74, 75-84, 85+</t>
  </si>
  <si>
    <t>Access to IAPT services: people entering IAPT (in month) as % of those estimated to have anxiety/depression</t>
  </si>
  <si>
    <t>Access to IAPT services</t>
  </si>
  <si>
    <t>IAPT recovery</t>
  </si>
  <si>
    <t>IAPT referrals for BME patients: % of referrals (in quarter)</t>
  </si>
  <si>
    <t>65-74</t>
  </si>
  <si>
    <t>75-84</t>
  </si>
  <si>
    <t>85+</t>
  </si>
  <si>
    <t>NHS Benchmarking Network</t>
  </si>
  <si>
    <t>Mental Health Trusts</t>
  </si>
  <si>
    <t>Age standardised rate of emergency hospital admissions for injuries due to falls in persons aged 65+ per 100,000 population</t>
  </si>
  <si>
    <t>2016/17</t>
  </si>
  <si>
    <t>Age standardised rate of emergency hospital admissions for injuries due to falls in persons aged 65-79 per 100,000 population</t>
  </si>
  <si>
    <t>65-79</t>
  </si>
  <si>
    <t>Age standardised rate of emergency hospital admissions for injuries due to falls in persons aged 80+ per 100,000 population</t>
  </si>
  <si>
    <t>80+</t>
  </si>
  <si>
    <t>Suicide rate</t>
  </si>
  <si>
    <t>Suicide: age-standardised rate per 100,000 population (3 year average)</t>
  </si>
  <si>
    <t>2014-16</t>
  </si>
  <si>
    <t>Crude rate of sight loss due to age related macular degeneration (AMD) in those aged 65+ per 100,000 population</t>
  </si>
  <si>
    <t>Moorfields Eye Hospital and ONS</t>
  </si>
  <si>
    <t>Age standardised rate of emergency admissions for fractured neck of femur in those aged 65+ per 100,000 population</t>
  </si>
  <si>
    <t>Generalised anxiety disorder: estimated % of population aged 16-74</t>
  </si>
  <si>
    <t>Depressive episode: estimated % of population aged 16-74</t>
  </si>
  <si>
    <t>All phobias: estimated % of population aged 16-74</t>
  </si>
  <si>
    <t>Obsessive compulsive disorder: estimated % of population aged 16-74</t>
  </si>
  <si>
    <t>Panic disorder: estimated % of population aged 16-74</t>
  </si>
  <si>
    <t>Alcohol-related mortality (directly age-standardised rate per 100,000)</t>
  </si>
  <si>
    <t>Years of life lost due to suicide, age-standardised rate 15-74 years: per 10,000 population (3 year average)</t>
  </si>
  <si>
    <t>Estimated dementia diagnosis rate (aged 65+)</t>
  </si>
  <si>
    <t>Hip fractures</t>
  </si>
  <si>
    <t>Preventable sight loss - age related macular degeneration (AMD)</t>
  </si>
  <si>
    <t>NHS Digital</t>
  </si>
  <si>
    <t>2017/18</t>
  </si>
  <si>
    <t>Quarterly</t>
  </si>
  <si>
    <t>LA; Region</t>
  </si>
  <si>
    <t>2013/14</t>
  </si>
  <si>
    <t>Directly age standardised rate of people (aged 65+) with a mention of vascular dementia in any of the diagnosis code positions using inpatient hospital services per 100,000 population</t>
  </si>
  <si>
    <t>Alzheimer's disease rate</t>
  </si>
  <si>
    <t>Vascular dementia rate</t>
  </si>
  <si>
    <t>Directly age standardised rate of people (aged 65+) with a mention of Alzheimer's disease in any of the diagnosis code positions using inpatient hospital services per 100,000 population</t>
  </si>
  <si>
    <t>Directly age standardised rate of emergency inpatient hospital admissions for people with a mention of dementia in any of the diagnosis code positions (aged 65+) per 100,000 population</t>
  </si>
  <si>
    <t>Deaths from alcohol-specific conditions, all ages, directly age-standardised rate per 100,000 population</t>
  </si>
  <si>
    <t xml:space="preserve">Alcohol-specific mortality </t>
  </si>
  <si>
    <t>HES and ONS</t>
  </si>
  <si>
    <t xml:space="preserve">Alcohol-related mortality </t>
  </si>
  <si>
    <t>15-74</t>
  </si>
  <si>
    <t>Years of life lost due to suicide</t>
  </si>
  <si>
    <t>2012-14</t>
  </si>
  <si>
    <t>3 year average</t>
  </si>
  <si>
    <t>2011-15</t>
  </si>
  <si>
    <t>Directly age standardised rate of people (aged 65+) with a mention of unspecified dementia in any of the diagnosis code positions using inpatient hospital services per 100,000 population</t>
  </si>
  <si>
    <t>CCG; STP</t>
  </si>
  <si>
    <t>Rate per 100,000 population aged 65+</t>
  </si>
  <si>
    <t>Older adult mental health admissions</t>
  </si>
  <si>
    <t>Older adult mental health bed days</t>
  </si>
  <si>
    <t>Older adult emergency readmissions</t>
  </si>
  <si>
    <t xml:space="preserve">% readmissions to mental health trusts within 30 days of discharge </t>
  </si>
  <si>
    <t>Population aged 65+</t>
  </si>
  <si>
    <t>Age-standardised mortality rate from drug misuse per 100,000 population</t>
  </si>
  <si>
    <t xml:space="preserve">Deaths from drug misuse </t>
  </si>
  <si>
    <t xml:space="preserve">Smoking Prevalence in adults - current smokers </t>
  </si>
  <si>
    <t>The number of residential care home and nursing home beds, per 100 persons registered with dementia (aged 65+)</t>
  </si>
  <si>
    <t>Detentions under the Mental Health Act</t>
  </si>
  <si>
    <t>Purpose</t>
  </si>
  <si>
    <t>Content</t>
  </si>
  <si>
    <t>Data sources</t>
  </si>
  <si>
    <t>Resources guide</t>
  </si>
  <si>
    <t>Personal Social Services Survey of Adult Carers in England (NHS digital)</t>
  </si>
  <si>
    <t>% of mental health clients receiving community services</t>
  </si>
  <si>
    <t xml:space="preserve">Carers of mental health clients receiving services </t>
  </si>
  <si>
    <t>Personal Social Services Adult Social Care Survey in England (NHS Digital)</t>
  </si>
  <si>
    <t xml:space="preserve">Theme </t>
  </si>
  <si>
    <t>Population aged 65-74</t>
  </si>
  <si>
    <t>Population aged 75-84</t>
  </si>
  <si>
    <t>Population aged 85+</t>
  </si>
  <si>
    <t>Dementia</t>
  </si>
  <si>
    <t>Identification</t>
  </si>
  <si>
    <t>The average number of years a person would expect to live based on contemporary mortality rates.</t>
  </si>
  <si>
    <t>Life expectancy at 65</t>
  </si>
  <si>
    <t>Depression and anxiety among social care users</t>
  </si>
  <si>
    <t>Link to source</t>
  </si>
  <si>
    <t>Falls</t>
  </si>
  <si>
    <t>Guidance</t>
  </si>
  <si>
    <t>How to use</t>
  </si>
  <si>
    <t>3-year aggregate</t>
  </si>
  <si>
    <t>MSOA; LA; Region</t>
  </si>
  <si>
    <t>STP</t>
  </si>
  <si>
    <t>Residential care</t>
  </si>
  <si>
    <t>Permanent admissions to residential and nursing care homes</t>
  </si>
  <si>
    <t>Emergency hospital admissions for intentional self-harm</t>
  </si>
  <si>
    <t>Medication</t>
  </si>
  <si>
    <t>Other mental health services</t>
  </si>
  <si>
    <t>Prime ministers challenge on dementia</t>
  </si>
  <si>
    <t>Name</t>
  </si>
  <si>
    <t>Substance misuse</t>
  </si>
  <si>
    <t>Mental illness-related</t>
  </si>
  <si>
    <t>Availability</t>
  </si>
  <si>
    <t>Geography</t>
  </si>
  <si>
    <t>Emergency admissions with a mention of dementia</t>
  </si>
  <si>
    <t>Age standardised rate of emergency inpatient hospital admissions of people (aged 65+) with a mention of dementia per 100,000 population</t>
  </si>
  <si>
    <t>% of IAPT referrals that have finished course of treatment waiting &lt;6 weeks for first treatment</t>
  </si>
  <si>
    <t xml:space="preserve"> % of referrals that have finished course of treatment waiting &lt;18 weeks for first treatment</t>
  </si>
  <si>
    <t>Link to fingertips</t>
  </si>
  <si>
    <t>60+</t>
  </si>
  <si>
    <t>2011 Census</t>
  </si>
  <si>
    <t>Census</t>
  </si>
  <si>
    <t>People receiving an NHS Health Check</t>
  </si>
  <si>
    <t>GP Patient Survey</t>
  </si>
  <si>
    <t xml:space="preserve">The Indices of Deprivation 2015- Department for Communities and Local Government (DCLG) </t>
  </si>
  <si>
    <t xml:space="preserve">Quarterly, aggregated annually </t>
  </si>
  <si>
    <t xml:space="preserve">Dementia recorded prevalence </t>
  </si>
  <si>
    <t>16-74</t>
  </si>
  <si>
    <t>Estimated prevalence of common mental health disorders</t>
  </si>
  <si>
    <t>Estimated prevalence of depressive  episode</t>
  </si>
  <si>
    <t>Estimated prevalence of generalised anxiety disorder</t>
  </si>
  <si>
    <t>Estimated prevalence of all phobias</t>
  </si>
  <si>
    <t>Estimated prevalence of OCD</t>
  </si>
  <si>
    <t>Estimated prevalence of panic disorder</t>
  </si>
  <si>
    <t>% of adults (age 18-69) who are receiving secondary mental health services on the Care Programme Approach recorded as living independently, with or without support</t>
  </si>
  <si>
    <t>National Drug Treatment Monitoring System (NDTMS)</t>
  </si>
  <si>
    <t>Rate of individuals who received treatment at a specialist drug misuse service per 1000 population</t>
  </si>
  <si>
    <t>Adults in treatment at specialist drug misuse services</t>
  </si>
  <si>
    <t xml:space="preserve">All ages </t>
  </si>
  <si>
    <t>Cost of GP prescribing for antidepressant drugs</t>
  </si>
  <si>
    <t>Net Ingredient Cost (NIC) for antidepressants (BNF 4.3)  in the quarter expressed as a rate per 1000 STAR-PU</t>
  </si>
  <si>
    <t>The mean wait in days from referral to first treatment for those with first treatment in the month</t>
  </si>
  <si>
    <t>The number of IAPT referrals finishing a course of treatment during the year that have depression (ICD10 codes F32 &amp; F33) divided by all referrals finishing a course of treatment in the year</t>
  </si>
  <si>
    <t>Number of referrals who have finished a course of treatment in the year and received Cognitive Behavioural Therapy (CBT)</t>
  </si>
  <si>
    <t>Abbreviations</t>
  </si>
  <si>
    <t>Tackling loneliness and social isolation: the role of commissioners</t>
  </si>
  <si>
    <t>Productive healthy ageing and musculoskeletal (MSK) health</t>
  </si>
  <si>
    <t>NHS England- A guide to healthy ageing</t>
  </si>
  <si>
    <t>Mental Health in Older People A Practice Primer</t>
  </si>
  <si>
    <t>Lancet antidepressant study</t>
  </si>
  <si>
    <t>Mind's response to Lancet antidepressant study</t>
  </si>
  <si>
    <t>Loneliness in later life by Age UK</t>
  </si>
  <si>
    <t>Public Health England has produced guidance around how to support healthy productive ageing, which has been tailored for use by health professionals and local authorities.</t>
  </si>
  <si>
    <t>% of deaths with dementia aged 65+ in usual place of residence</t>
  </si>
  <si>
    <t>% of dementia deaths aged 65+ in a care home</t>
  </si>
  <si>
    <t>% of dementia deaths aged 65+ in own home</t>
  </si>
  <si>
    <t>LA; CCG of responsibility</t>
  </si>
  <si>
    <t>Dementia Assessment and Referral (DAR)</t>
  </si>
  <si>
    <t>75+</t>
  </si>
  <si>
    <t>Trust</t>
  </si>
  <si>
    <t>Monthly</t>
  </si>
  <si>
    <t>% with positive case finding who were appropriately assessed</t>
  </si>
  <si>
    <t>% with positive assessment who were referred to specialist services</t>
  </si>
  <si>
    <t>65-84, 85+</t>
  </si>
  <si>
    <t>Number of people with 2 or more chronic conditions by sex, ward and age group</t>
  </si>
  <si>
    <t>Number of people with physical and mental health comorbidity by sex, ward and age group</t>
  </si>
  <si>
    <t>Multi-morbidity prevalence estimates - 2 or more chronic conditions</t>
  </si>
  <si>
    <t>Multi-morbidity prevalence estimates - 3 or more chronic conditions</t>
  </si>
  <si>
    <t>Number of people with 3 or more chronic conditions by sex, ward and age group</t>
  </si>
  <si>
    <t>Physical and mental health comorbidity prevalence estimates</t>
  </si>
  <si>
    <t>Social isolation</t>
  </si>
  <si>
    <t>Focus area</t>
  </si>
  <si>
    <t>Unpaid caring</t>
  </si>
  <si>
    <t>Appendix</t>
  </si>
  <si>
    <t>No regular frequency, usually every 3-5 years</t>
  </si>
  <si>
    <t>Average adjusted health status (EQ-5D™) score for individuals reporting that they have a long-term condition, based on responses to a question from the GP Patient Survey.</t>
  </si>
  <si>
    <t>Depression</t>
  </si>
  <si>
    <t>N/A</t>
  </si>
  <si>
    <t>18+</t>
  </si>
  <si>
    <t>The number of attended contacts with memory services team in Reporting Period</t>
  </si>
  <si>
    <t>The number of Service or Team Referrals where the Referral Request Received Date is in the reporting period.</t>
  </si>
  <si>
    <t>Mental health referrals starting in reporting period</t>
  </si>
  <si>
    <t>Completion of IAPT treatment: rate (quarterly) completing treatment (at least 2 appointments) per 100,000 population aged 18+</t>
  </si>
  <si>
    <t>Completion of IAPT treatment</t>
  </si>
  <si>
    <t>Antidepressants (selected) prescribing: average daily quantities (ADQs) per STAR-PU (ADQ based)</t>
  </si>
  <si>
    <t>NHS Business Services Authority (NHSBSA)</t>
  </si>
  <si>
    <t>Number of average daily quantities (ADQs) for selected antidepressant prescribing per antidepressants (BNF 4.3 sub-set) ADQ based STAR-PU.</t>
  </si>
  <si>
    <t>Estimated risk of loneliness</t>
  </si>
  <si>
    <t>People in contact with mental health services subject to the Mental Health Act at the end of reporting period</t>
  </si>
  <si>
    <t>People with a Service or Team Referral open at the end of the Reporting Period</t>
  </si>
  <si>
    <t>Relative risk of loneliness, based on the Census 2011 figures for the factors: marital status, self-reported health status, age and household size</t>
  </si>
  <si>
    <t>LSOA</t>
  </si>
  <si>
    <t xml:space="preserve">ONS and Department for Communities and Local Government (DCLG) </t>
  </si>
  <si>
    <t>Bi-annual releases, published in July and December each year</t>
  </si>
  <si>
    <t>Mental health services monthly statistics - NHS Digital</t>
  </si>
  <si>
    <t>To access data, you need to register an account with khub and join the PHE South West Group</t>
  </si>
  <si>
    <t>Adult Social Care Outcomes Framework (ASCOF) - NHS Digital</t>
  </si>
  <si>
    <t>Hospital Episode Statistics (HES) - NHS Digital</t>
  </si>
  <si>
    <t>Personal Social Services Adult Social Care Survey in England - NHS Digital</t>
  </si>
  <si>
    <t>Hospital Episode Statistics (HES) - NHS Digital. Mid-year population estimates - ONS</t>
  </si>
  <si>
    <t>Annual Population Survey (APS) - ONS</t>
  </si>
  <si>
    <t>Care Quality Commission (CQC)</t>
  </si>
  <si>
    <t>Summary activity levels (participation in at least moderate intensity activity), by age and sex</t>
  </si>
  <si>
    <t>Activity levels of older people (participation in at least moderate intensity activity)</t>
  </si>
  <si>
    <t>Health Survey for England</t>
  </si>
  <si>
    <t>65+, 65-69, 70-74, 75-79, 80+</t>
  </si>
  <si>
    <t xml:space="preserve">Ability to perform activities of daily living </t>
  </si>
  <si>
    <t>Ability to perform activities of daily living in the last month, by sex</t>
  </si>
  <si>
    <t>65-74, 75-84, 85+</t>
  </si>
  <si>
    <t>Warwick Edinburgh Mental Well-being Scale (WEMWBS) scores, by sex and age</t>
  </si>
  <si>
    <t>65+, 65-74, 75+</t>
  </si>
  <si>
    <t>% of those aged 65+ who reported to drink more than 14 units of alcohol each week in the Health Survey for England.</t>
  </si>
  <si>
    <t>Hospital admissions for alcohol-related conditions</t>
  </si>
  <si>
    <t>Areas of interest for social care data</t>
  </si>
  <si>
    <t>Data source information page</t>
  </si>
  <si>
    <t>The Mental Health Services Dataset (MHSDS) is a record-level dataset about the care of children, young people and adults who are in contact with mental health, learning disabilities or autism spectrum disorder services.</t>
  </si>
  <si>
    <t>Waiting &lt; 6 weeks for IAPT treatment</t>
  </si>
  <si>
    <t>Waiting &lt; 18 weeks for IAPT treatment</t>
  </si>
  <si>
    <t>% of referrals finishing a course of treatment who are "moving to recovery" (annual)</t>
  </si>
  <si>
    <t>Recovery rate for depression</t>
  </si>
  <si>
    <t>Referrals receiving cognitive behavioural therapy (CBT)</t>
  </si>
  <si>
    <t>IAPT reliable improvement</t>
  </si>
  <si>
    <t xml:space="preserve">The mean average (in days) from first to second treatment appointment </t>
  </si>
  <si>
    <t xml:space="preserve"> Number of referrals finishing a course of treatment who received couples therapy for depression (high intensity therapy)</t>
  </si>
  <si>
    <t xml:space="preserve">Number of referrals finishing a course of treatment who received non guided self help - computer (low intensity therapy) </t>
  </si>
  <si>
    <t>Prescribing data</t>
  </si>
  <si>
    <t>Prescribing publications and data</t>
  </si>
  <si>
    <t>Resources to support older people and those living with frailty</t>
  </si>
  <si>
    <t>This document outlines the next phase of the Prime Minister's challenge on dementia and the progress to date on improving dementia care, support and research.</t>
  </si>
  <si>
    <t>Published by NHS England and NHS Improvement to highlight the identification and management of older people's mental health.</t>
  </si>
  <si>
    <t xml:space="preserve">National Bereavement Survey (VOICES – Views of Informal Carers – Evaluation of Services) </t>
  </si>
  <si>
    <t xml:space="preserve">An annual survey designed to look at the quality of end of life care. </t>
  </si>
  <si>
    <t>NHS England provide a list of resources which give more information relating to frailty in older people.</t>
  </si>
  <si>
    <t>2017/18 (Q3)</t>
  </si>
  <si>
    <t>Excess winter deaths</t>
  </si>
  <si>
    <t>Aug 2015 - Jul 2016</t>
  </si>
  <si>
    <t>2012 estimates soon to be removed. New estimates are in development using 2014 Adult Psychiatric Morbidity Survey (APMS) data</t>
  </si>
  <si>
    <t>Ward; LA; Region</t>
  </si>
  <si>
    <t>Region; England</t>
  </si>
  <si>
    <t>Great Britain, England &amp; Wales; England</t>
  </si>
  <si>
    <t>Demographic and mortality data have been collated separately and included in this catalogue to give background/contextual information surrounding OPMH.</t>
  </si>
  <si>
    <t>Satisfaction with household income</t>
  </si>
  <si>
    <t>Satisfaction with accommodation</t>
  </si>
  <si>
    <t>% who are satisfied with accommodation</t>
  </si>
  <si>
    <t>General Health Questionnaire (GHQ-12) scores, by sex and age</t>
  </si>
  <si>
    <t>Meet physical activity recommendations</t>
  </si>
  <si>
    <t>Long-term mental health problems</t>
  </si>
  <si>
    <t>% of dementia deaths aged 65+ in hospital</t>
  </si>
  <si>
    <t xml:space="preserve">NHS Digital publishes a range of data relating to social care which has also been included in this data catalogue. A link to published data sources has been provided to give more information about adult social care data. </t>
  </si>
  <si>
    <t>The Improving Access to Psychological Therapies (IAPT) dataset includes data on patients in contact with psychological therapy services.</t>
  </si>
  <si>
    <t>An evidence review on loneliness in later life produced by Age UK which focuses on loneliness in community settings.</t>
  </si>
  <si>
    <t>LA; England</t>
  </si>
  <si>
    <t>Department for work and pensions (DWP)</t>
  </si>
  <si>
    <t>Natural England: Monitor of Engagement with the Natural Environment (MENE) survey</t>
  </si>
  <si>
    <t>Mar 2015 - Feb 2016</t>
  </si>
  <si>
    <t>Caution interpreting small numbers at a local level</t>
  </si>
  <si>
    <t>65+, 65-69, 70-74, 75-79, 80-84, 85+</t>
  </si>
  <si>
    <t>Projecting Older People Population Information System (POPPI)</t>
  </si>
  <si>
    <t>65+, 65-69, 70-74, 75-79, 80-84, 85-89, 90+</t>
  </si>
  <si>
    <t>Ethnicity</t>
  </si>
  <si>
    <t>Census via Projecting Older People Population Information System (POPPI)</t>
  </si>
  <si>
    <t>Figures taken from McDougall et al, Prevalence of depression in older people in England and Wales: the MRC CFA Study in Psychological Medicine, 2007, 37, 1787-1795.</t>
  </si>
  <si>
    <t>Publically available with the ability to be broken down for older people (e.g. 65+ years) - may require some intervention and/or disclosure control</t>
  </si>
  <si>
    <t>Any feedback regarding this tool would be much appreciated. If you find any issues or would like to discuss future developments of this output, please email:
mhdnin@phe.gov.uk</t>
  </si>
  <si>
    <t>Data available with the ability to be broken down for older people (e.g. 65+ years) – requires specialist intervention for data access</t>
  </si>
  <si>
    <t>Data available, although not for 65+ years</t>
  </si>
  <si>
    <t>Electronic Frailty Index article</t>
  </si>
  <si>
    <t>Falls prevention- AgeUK</t>
  </si>
  <si>
    <t>Independent Review of the Mental Health Act: interim report</t>
  </si>
  <si>
    <t>Social care for older people: Home truths</t>
  </si>
  <si>
    <t>Transparency about the outcomes of mental health services (IAPT approach): an analysis of public data</t>
  </si>
  <si>
    <t>Deprivation of Liberty Safeguards- Briefing Paper</t>
  </si>
  <si>
    <t>A report by the Care Quality Commission’s (CQC) assessing the state of care in England in 2016/17. Data presented relates to, inspections and ratings data, people who use services, their families and carers.</t>
  </si>
  <si>
    <t xml:space="preserve">A report published by the King's Fund with the Nuffield Trust, focuses on the current state of social care services for older people in England, through a combination of national data and interviews with local authorities, NHS and private providers, Healthwatch and other groups. </t>
  </si>
  <si>
    <t>Information and advice presented by AgeUK relating to falls prevention, with further guidance to additional information.</t>
  </si>
  <si>
    <t>Development and validation of an electronic frailty index using routine primary care electronic health record data.</t>
  </si>
  <si>
    <t>NICE guidelines focusing on support for older people in care homes to improve their mental wellbeing so that they can stay as well and independent as possible.</t>
  </si>
  <si>
    <t>Comparative efficacy and acceptability of 21 antidepressant drugs for the acute treatment of adults with major depressive disorder: a systematic review and network meta-analysis</t>
  </si>
  <si>
    <t>The state of health care and adult social care in England</t>
  </si>
  <si>
    <t>CCG; STP; LA</t>
  </si>
  <si>
    <t>CCG; STP; Trust</t>
  </si>
  <si>
    <t>LA; CCG; STP; Region</t>
  </si>
  <si>
    <t>LA; CCG; STP</t>
  </si>
  <si>
    <t>CCG; STP; Mental Health Trust</t>
  </si>
  <si>
    <t>Mental Health Trusts; CCG; STP</t>
  </si>
  <si>
    <t>Entering IAPT treatment</t>
  </si>
  <si>
    <t>Health-related quality of life for people with a long-term health condition</t>
  </si>
  <si>
    <t>House of Commons Library Briefing on Deprivation of Liberty Safeguards (DoLS), highlighting recent changes affecting DoLS.</t>
  </si>
  <si>
    <t>An evidence-based guide produced by NHS England that highlights key areas that have been identified as the main risk factors for older people living at home.</t>
  </si>
  <si>
    <t>Estimates produced by Age UK using data from ONS 2011 census</t>
  </si>
  <si>
    <t>Great Britain</t>
  </si>
  <si>
    <t>Social Networking</t>
  </si>
  <si>
    <t>Could be additionally broken down by:</t>
  </si>
  <si>
    <t>Data Source</t>
  </si>
  <si>
    <t>Data is available for 65+ from data source</t>
  </si>
  <si>
    <t>% of people aged 65+ receiving winter fuel payments. Population is ONS unrounded mid-year estimate by single year of age.</t>
  </si>
  <si>
    <t>% of people aged 65+ receiving winter fuel payments</t>
  </si>
  <si>
    <t>A subset of the English Indices of Deprivation, based on the % of the population aged 60 and over who receive income support, income based job seekers allowance, pension credit or child tax credit claimants aged 60 and over and their partners (if also aged 60 or over)</t>
  </si>
  <si>
    <t>% of older adults drinking over 14 units of alcohol per week</t>
  </si>
  <si>
    <t>% of people using outdoor space for exercise/health reasons</t>
  </si>
  <si>
    <t>Number of days of delayed transfers of care (older adults aged 65+) as a % of all occupied bed days (adults aged 65+) during the year.</t>
  </si>
  <si>
    <t>% of residential care and nursing home beds (suitable for a person with dementia, aged 65+) which received an overall rating of ‘good’ or ‘outstanding’ from the Care Quality Commission.</t>
  </si>
  <si>
    <t>Dementia: % of residential care and nursing home beds (suitable for a person with dementia, aged 65+) which have received a rating from the Care Quality Commission</t>
  </si>
  <si>
    <t>The % of the population aged 65+</t>
  </si>
  <si>
    <t>The % of the total resident population who are 65-74 years old. Population from ONS unrounded single year of age mid-year population estimate.</t>
  </si>
  <si>
    <t>The % of the total resident population who are 75-84 years old. Population from ONS unrounded single year of age mid-year population estimate.</t>
  </si>
  <si>
    <t>The % of patients (aged 65+) with dementia as recorded on all open and active GP practice disease registers</t>
  </si>
  <si>
    <t>% of emergency inpatient admissions for people (aged 65+) with a mention of dementia in any of the diagnosis code positions that are short stays (1 night or less)</t>
  </si>
  <si>
    <t>Number of referrals waiting 28 days or less over the total number of referrals entering treatment expressed  as a %</t>
  </si>
  <si>
    <t>% of households occupied by a single person aged 65+</t>
  </si>
  <si>
    <t>These four factors predict around 20% of the loneliness observed amongst older people 65+ as represented in the English Longitudinal Study of Ageing (ELSA). The Age UK Loneliness heat map should be used alongside local knowledge and an understanding of local neighbourhoods.</t>
  </si>
  <si>
    <t>Average health status score for adults aged 65+</t>
  </si>
  <si>
    <t>People aged 65+ predicted to have depression, by age and gender, projected to 2035</t>
  </si>
  <si>
    <t>Admissions to hospital where the primary diagnosis is an alcohol-attributable code or a secondary diagnosis is an alcohol-attributable external cause code. Directly age standardised rate per 100,000 population (standardised to the European standard population), 65+</t>
  </si>
  <si>
    <t>Population aged 65+, projected to 2035</t>
  </si>
  <si>
    <t>People aged 65+ by age and ethnic group</t>
  </si>
  <si>
    <t>Crude mortality rate from suicide and injury of undetermined intent (5 year average) per 100 000 population aged 65+</t>
  </si>
  <si>
    <t>People subject to detention under the Mental Health Act (mental health services) expressed as a rate per 100,000 persons aged 18+ (end of quarter snapshot)</t>
  </si>
  <si>
    <t xml:space="preserve"> 
The % of patients aged 18+ with depression recorded on practice disease registers for the first time in the financial year</t>
  </si>
  <si>
    <t>The % of patients aged 18+ with depression, as recorded on practice disease registers</t>
  </si>
  <si>
    <t>The % of the total resident population who are aged 85+. Population from ONS unrounded single year of age mid-year population estimate.</t>
  </si>
  <si>
    <t>Excess Winter Deaths Index (EWD Index) is the excess winter deaths measured as the ratio of extra deaths from all causes that occur in all those aged 85+ in the winter months compared with the expected number of deaths, based on the average of the number of non-winter deaths in those aged 85+.</t>
  </si>
  <si>
    <t>Prevalence of smoking among persons 18+</t>
  </si>
  <si>
    <t>Physical health</t>
  </si>
  <si>
    <t>Social capital</t>
  </si>
  <si>
    <t>Social care support</t>
  </si>
  <si>
    <t>Activity levels</t>
  </si>
  <si>
    <t>Need for and receipt of help with activities of daily living in the last month, by region and sex</t>
  </si>
  <si>
    <t>Behavioural risk factors</t>
  </si>
  <si>
    <t>% of eligible people who have received a NHS Health Check</t>
  </si>
  <si>
    <t>One-off analysis. Contact AgeUK for more information</t>
  </si>
  <si>
    <t>Estimates of average (mean) life satisfaction, worthwhile, happiness and anxiety</t>
  </si>
  <si>
    <t>2012/13-2014/15</t>
  </si>
  <si>
    <t>Life satisfaction, worthwhile, happiness and anxiety (from Understanding Society: UK Household Longitudinal Study)</t>
  </si>
  <si>
    <t>Life satisfaction, worthwhile, happiness and anxiety (from Annual Population Survey, ONS)</t>
  </si>
  <si>
    <t>General mental health</t>
  </si>
  <si>
    <t>Short Warwick-Edinburgh Mental Well-being Scale (SWEMWBS) scores, higher scores indicate better mental wellbeing</t>
  </si>
  <si>
    <t>Mental well-being of older people in care homes</t>
  </si>
  <si>
    <t>Job satisfaction (if in employment)</t>
  </si>
  <si>
    <t>Arts participation</t>
  </si>
  <si>
    <t xml:space="preserve">18+ </t>
  </si>
  <si>
    <t>NHS England</t>
  </si>
  <si>
    <t>LA; PHE centres; Region</t>
  </si>
  <si>
    <t>LA; GP; CCG; STP; Sub-region; Region</t>
  </si>
  <si>
    <t>Older adult bed days lost to delayed transfers of care (DTOC)</t>
  </si>
  <si>
    <t>Source data could potentially be broken down by 65+ subject to disclosure control. Record-level HES access is required.</t>
  </si>
  <si>
    <t>Source data could potentially be broken down by further age groups (65-79, 80+ etc.) subject to disclosure control. Record-level HES access is required.</t>
  </si>
  <si>
    <t>Source data could potentially be broken down by 65-74, 75-84 and 85+ from data source subject to sample size and disclosure control</t>
  </si>
  <si>
    <t>Hospital admissions/discharge</t>
  </si>
  <si>
    <t>Mental Capacity Act</t>
  </si>
  <si>
    <t>Deprivation of liberty safeguard (DoLS) applications</t>
  </si>
  <si>
    <t>People predicted to have depression, projected to 2035</t>
  </si>
  <si>
    <t>Dementia: Quality rating of residential care and nursing home beds</t>
  </si>
  <si>
    <t>Dementia: Residential care and nursing home bed capacity</t>
  </si>
  <si>
    <t>Dementia: % of assessed residential care and nursing home beds</t>
  </si>
  <si>
    <t>Rate of applications received for deprivation of liberty safeguards (DoLS) per 1,000 adults aged 65+</t>
  </si>
  <si>
    <t>The number of older people and carers aged 65+ who are receiving self-directed support as at 31st March 2016 as a % of all clients aged 65+ receiving community based services and all carers aged 65+ receiving carer specific services.</t>
  </si>
  <si>
    <t>People using social care who receive self-directed support, and those receiving direct payments</t>
  </si>
  <si>
    <t>People in contact with mental health services</t>
  </si>
  <si>
    <t>People with an open hospital spell at the end of reporting period</t>
  </si>
  <si>
    <t>Open ward stays at the end of reporting period</t>
  </si>
  <si>
    <t>The number of ward stays open at the end of the reporting period where the person has travelled 50km or more from their home to the ward and the person is aged 65+</t>
  </si>
  <si>
    <t>The number of ward stays open at the end of the reporting period by service area</t>
  </si>
  <si>
    <t>People aged 65+ with a service or team referral open at the end of the reporting period</t>
  </si>
  <si>
    <t>People with a hospital provider spell open at the end of the reporting period</t>
  </si>
  <si>
    <t>People who use services who have control over their daily life</t>
  </si>
  <si>
    <t>People offered reablement services following discharge from hospital</t>
  </si>
  <si>
    <t>Emergency hospital admissions for injuries due to falls</t>
  </si>
  <si>
    <t>% of older people who are private renters</t>
  </si>
  <si>
    <t>% of older people needing help with activities of daily living</t>
  </si>
  <si>
    <t>Unmet need: % of older people needing help with activities of daily living who receive no help</t>
  </si>
  <si>
    <t>Unmet need: % who needed help with activities of daily living in the last month and received no help with them, by age and sex</t>
  </si>
  <si>
    <t>% who feel that people in their neighbourhood can be trusted</t>
  </si>
  <si>
    <t>%   who feel that people around where they live are willing to help their neighbours</t>
  </si>
  <si>
    <t>%  who feel that people in their neighbourhood do not get along with each other</t>
  </si>
  <si>
    <t>% of all adults using social media</t>
  </si>
  <si>
    <t>% of people who use services who say that those services have made them feel safe and secure</t>
  </si>
  <si>
    <t>% of older adults who meet recommended physical activity levels, by age and sex</t>
  </si>
  <si>
    <t>The weighted estimate of the % of residents in each area taking a visit to the natural environment for health or exercise purposes.</t>
  </si>
  <si>
    <t>% of older people who were still at home 91 days after discharge from hospital</t>
  </si>
  <si>
    <t>% of older people (aged 65+)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</si>
  <si>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 xml:space="preserve">Detentions under Mental Health Act: % of people in contact with mental health services </t>
  </si>
  <si>
    <t>People subject to detention under the Mental Health Act as a % of people in contact with mental health services (end of quarter snapshot)</t>
  </si>
  <si>
    <t>% of those answering ‘I have as much control over my daily life as I want’ or 'I have adequate control over my daily life' in the Adult Social Care Survey (Question 3a)</t>
  </si>
  <si>
    <t>A diagnosis of depression is not accounted for in this indicator. Therefore, an unknown % of prescriptions could be for diagnoses other than depression. Additionally, this indicator only includes prescriptions from primary care and so do not include drugs prescribed elsewhere, such as by hospitals.</t>
  </si>
  <si>
    <t>The EWD Index will be partly dependent on the % of older people in the population as most excess winter deaths effect older people (there is no standardisation in this calculation by age or any other factor). </t>
  </si>
  <si>
    <t>The % of new service requests that began in the quarter for people classified as an ethnic group other than "White British" divided by the total of service requests in the quarter where ethnic group was known</t>
  </si>
  <si>
    <t>The % of appointments that occurred in the month where the patient 'Did not attend - no advance warning given' expressed as a % of all appointments in the month</t>
  </si>
  <si>
    <t>Population projections, aged 65+</t>
  </si>
  <si>
    <t>Suicide count</t>
  </si>
  <si>
    <t>Suicide crude rate</t>
  </si>
  <si>
    <t>Deaths with a mental and behavioural disorders underlying cause</t>
  </si>
  <si>
    <t>Excess winter deaths index</t>
  </si>
  <si>
    <t>% of dementia deaths in a care home</t>
  </si>
  <si>
    <t>% of deaths with dementia in usual place of residence</t>
  </si>
  <si>
    <t>% of dementia deaths in hospital</t>
  </si>
  <si>
    <t>% of dementia deaths in own home</t>
  </si>
  <si>
    <t>Age-specific suicide rates (by registration year)</t>
  </si>
  <si>
    <t>Directly age standardised rate of mortality in persons (aged 65+) with a recorded mention of dementia per 100,000 population</t>
  </si>
  <si>
    <t>Number of people on GP depression registers</t>
  </si>
  <si>
    <t>% of emergency admissions given dementia case finding</t>
  </si>
  <si>
    <t>Unspecified dementia: DSR of inpatient admissions</t>
  </si>
  <si>
    <t>Attended contacts with memory services team in reporting period</t>
  </si>
  <si>
    <t>Average wait to enter IAPT treatment</t>
  </si>
  <si>
    <t>IAPT Did not attends (DNAs)</t>
  </si>
  <si>
    <t>Completing treatment for depression</t>
  </si>
  <si>
    <t>Average waiting time between 1st &amp; 2nd treatment</t>
  </si>
  <si>
    <t xml:space="preserve">% waiting &lt; 28 days between 1st &amp; 2nd treatment </t>
  </si>
  <si>
    <t>Referrals receiving non guided self help (computer)</t>
  </si>
  <si>
    <t xml:space="preserve">Referrals receiving couples therapy for depression </t>
  </si>
  <si>
    <t>Mental health service users on care programme approach</t>
  </si>
  <si>
    <t xml:space="preserve">Adults living independently who receive secondary mental health services on the care programme approach </t>
  </si>
  <si>
    <t>Contact with specialist mental health services</t>
  </si>
  <si>
    <t>Primary care prescribing of selective serotonin reuptake inhibitors (SSRIs)</t>
  </si>
  <si>
    <t>Number of prescription items for selective serotonin reuptake inhibitors (SSRIs) (sub-set of BNF 4.3.3) prescribed by approved name as a % of the total number of prescription items for ‘selected’ antidepressants (sub-set of BNF 4.3)</t>
  </si>
  <si>
    <t>Mental Health Services Monthly Statistics - NHS Digital</t>
  </si>
  <si>
    <t>Source data could potentially be broken down by age groups e.g. 65+ subject to disclosure control. Contact NHSBSA for more information</t>
  </si>
  <si>
    <t>Source</t>
  </si>
  <si>
    <t>Age UK</t>
  </si>
  <si>
    <t>PHE</t>
  </si>
  <si>
    <t>This guide, produced by, the social care institute for excellence (SCIE), offers insight into the impact of loneliness and social isolation and how to overcome these issues, as well as identifying the challenges commissioners face in trying to deliver interventions.</t>
  </si>
  <si>
    <t>SCIE</t>
  </si>
  <si>
    <t>NHS England and NHS Improvement</t>
  </si>
  <si>
    <t>Cabinet Office, Department of Health and Social Care</t>
  </si>
  <si>
    <t>NICE</t>
  </si>
  <si>
    <t>Department of Health and Social Care</t>
  </si>
  <si>
    <t>House of Commons Library</t>
  </si>
  <si>
    <t>Mind responds to a study published in the Lancet journal on whether antidepressants are effective and to what extent.</t>
  </si>
  <si>
    <t>Mind</t>
  </si>
  <si>
    <t>Traditionally, efforts to improve mental health outcomes have largely focused on the development of new and more effective treatments. This analyses shows that the way psychological therapy services are implemented could be similarly important. Mental health services elsewhere in the UK and in other countries might benefit from adopting IAPT's approach to recording and publicly reporting clinical outcomes.</t>
  </si>
  <si>
    <t>The King's Fund</t>
  </si>
  <si>
    <t>CQC</t>
  </si>
  <si>
    <t>Metric/dataset</t>
  </si>
  <si>
    <t>Ward; MSOA; LA; GP Practice</t>
  </si>
  <si>
    <t>2016 estimates (based on 2011 census)</t>
  </si>
  <si>
    <t>Social isolation - social care users</t>
  </si>
  <si>
    <t>Social isolation - adult carers</t>
  </si>
  <si>
    <r>
      <t>Link to source</t>
    </r>
    <r>
      <rPr>
        <sz val="12"/>
        <rFont val="Arial"/>
        <family val="2"/>
      </rPr>
      <t xml:space="preserve"> - Need to register an account with khub and join the PHE South West Group</t>
    </r>
  </si>
  <si>
    <r>
      <t>Link to source</t>
    </r>
    <r>
      <rPr>
        <sz val="12"/>
        <rFont val="Arial"/>
        <family val="2"/>
      </rPr>
      <t xml:space="preserve"> - see sheet '2.2 Feelings of loneliness'</t>
    </r>
  </si>
  <si>
    <r>
      <t>Link to source</t>
    </r>
    <r>
      <rPr>
        <sz val="12"/>
        <rFont val="Arial"/>
        <family val="2"/>
      </rPr>
      <t xml:space="preserve"> - see sheet '4.4 Voluntary work'</t>
    </r>
  </si>
  <si>
    <r>
      <t>Link to source</t>
    </r>
    <r>
      <rPr>
        <sz val="12"/>
        <rFont val="Arial"/>
        <family val="2"/>
      </rPr>
      <t xml:space="preserve"> - see sheet '5.4 Belonging to neighbourhood'</t>
    </r>
  </si>
  <si>
    <r>
      <t>Link to source</t>
    </r>
    <r>
      <rPr>
        <sz val="12"/>
        <rFont val="Arial"/>
        <family val="2"/>
      </rPr>
      <t xml:space="preserve"> - see sheet '1.5 Pop'n mental well-being'</t>
    </r>
  </si>
  <si>
    <r>
      <t>Link to source</t>
    </r>
    <r>
      <rPr>
        <sz val="12"/>
        <rFont val="Arial"/>
        <family val="2"/>
      </rPr>
      <t xml:space="preserve"> - see sheet '4.2 Satisfaction with job'</t>
    </r>
  </si>
  <si>
    <r>
      <t>Link to source</t>
    </r>
    <r>
      <rPr>
        <sz val="12"/>
        <rFont val="Arial"/>
        <family val="2"/>
      </rPr>
      <t xml:space="preserve"> - see sheet '4.5 Arts participation'</t>
    </r>
  </si>
  <si>
    <r>
      <t>Link to source</t>
    </r>
    <r>
      <rPr>
        <sz val="12"/>
        <rFont val="Arial"/>
        <family val="2"/>
      </rPr>
      <t xml:space="preserve"> - see sheet '5.6 Satisf'n with accommodation'</t>
    </r>
  </si>
  <si>
    <r>
      <t>Link to source</t>
    </r>
    <r>
      <rPr>
        <sz val="12"/>
        <rFont val="Arial"/>
        <family val="2"/>
      </rPr>
      <t xml:space="preserve"> - see sheet '3.4 Psychosocial health'</t>
    </r>
  </si>
  <si>
    <r>
      <t>Link to source</t>
    </r>
    <r>
      <rPr>
        <sz val="12"/>
        <rFont val="Arial"/>
        <family val="2"/>
      </rPr>
      <t xml:space="preserve"> - Need to register an account with POPPI to access</t>
    </r>
  </si>
  <si>
    <r>
      <t>Link to source</t>
    </r>
    <r>
      <rPr>
        <sz val="12"/>
        <rFont val="Arial"/>
        <family val="2"/>
      </rPr>
      <t xml:space="preserve"> - select the headings 'life events' then 'mortality statistics'</t>
    </r>
  </si>
  <si>
    <r>
      <t xml:space="preserve">Clegg </t>
    </r>
    <r>
      <rPr>
        <i/>
        <sz val="12"/>
        <rFont val="Arial"/>
        <family val="2"/>
      </rPr>
      <t>et al.</t>
    </r>
  </si>
  <si>
    <r>
      <t>Cipriani</t>
    </r>
    <r>
      <rPr>
        <i/>
        <sz val="12"/>
        <rFont val="Arial"/>
        <family val="2"/>
      </rPr>
      <t xml:space="preserve"> et al.</t>
    </r>
  </si>
  <si>
    <r>
      <t xml:space="preserve">Clark </t>
    </r>
    <r>
      <rPr>
        <i/>
        <sz val="12"/>
        <rFont val="Arial"/>
        <family val="2"/>
      </rPr>
      <t>et al.</t>
    </r>
  </si>
  <si>
    <t>Publically available and broken down for older people (e.g. 65+ years), or a subset of older people (e.g. 80+ years)</t>
  </si>
  <si>
    <t>Open ward stays, distance &gt;=50km at the end of reporting period</t>
  </si>
  <si>
    <t xml:space="preserve">Common mental health disorders </t>
  </si>
  <si>
    <t>Social care</t>
  </si>
  <si>
    <t>% of people who use services who feel moderately or extremely anxious or depressed</t>
  </si>
  <si>
    <t>Depression and anxiety prevalence</t>
  </si>
  <si>
    <t>% of people completing GP Patient Survey who report having depression and anxiety</t>
  </si>
  <si>
    <t>estimated % of population aged 16-74 with any common mental health disorder</t>
  </si>
  <si>
    <t>One-off analysis</t>
  </si>
  <si>
    <t xml:space="preserve">The Care Quality Commission is an independent regulator of health and social care services in England, ensuring people are provided with safe and high quality care. Performance ratings are calculated and published by CQC to help people choose care.  CQC provides the following data sheets: a complete list of the places in England where care is regulated by CQC; details of registered managers and care home bed numbers, including regulated activities and service types; details of locations that were previously regulated by CQC and have since been deactivated (for example due to closure, address change, or legal structure change). </t>
  </si>
  <si>
    <t>The Health Survey for England series aims to monitor trends in the nation's health; estimating the proportion of people in England who have specified health conditions, and the prevalence of risk factors and behaviours associated with these conditions. The surveys provide regular information that cannot be obtained from other sources.</t>
  </si>
  <si>
    <t>The Hospital Episode Statistics data warehouse contains data on accident and emergency attendances, admissions, and outpatient appointments at NHS hospitals in England.</t>
  </si>
  <si>
    <t>The link provided here is to an NHS Digital webpage which gives links to prescribing publications by NHS Digital, open prescribing data, and related websites.</t>
  </si>
  <si>
    <t>The objective of the Quality and Outcomes Framework is to improve the quality of care patients are given by rewarding general practices for the quality of care they provide to their patients.  The QOF is used to make reward payments to general practices using a points system.  Practices achieve points based on the proportions of patients on defined disease registers who receive defined interventions.  The annual QOF reports contain data relating to these disease registers, interventions and achievement scores.</t>
  </si>
  <si>
    <t>The English Indices of Deprivation measure relative deprivation in small areas (or neighbourhoods) in England.  The Index of Multiple Deprivation (IMD) is the official measure of relative deprivation for small areas in England, and is the most widely used of the Indices of Deprivation.</t>
  </si>
  <si>
    <t>English Indices of Deprivation</t>
  </si>
  <si>
    <t>Common mental health disorders</t>
  </si>
  <si>
    <r>
      <t>Source data could potentially be broken down by 65+ for</t>
    </r>
    <r>
      <rPr>
        <b/>
        <sz val="12"/>
        <rFont val="Arial"/>
        <family val="2"/>
      </rPr>
      <t xml:space="preserve"> England/region</t>
    </r>
    <r>
      <rPr>
        <sz val="12"/>
        <rFont val="Arial"/>
        <family val="2"/>
      </rPr>
      <t xml:space="preserve"> - subject to disclosure control. Contact ONS for more information</t>
    </r>
  </si>
  <si>
    <r>
      <t xml:space="preserve">Source data could potentially be broken down by 65+ for </t>
    </r>
    <r>
      <rPr>
        <b/>
        <sz val="12"/>
        <rFont val="Arial"/>
        <family val="2"/>
      </rPr>
      <t>England/region</t>
    </r>
    <r>
      <rPr>
        <sz val="12"/>
        <rFont val="Arial"/>
        <family val="2"/>
      </rPr>
      <t xml:space="preserve"> - subject to disclosure control. Contact ONS for more information</t>
    </r>
  </si>
  <si>
    <r>
      <t xml:space="preserve">Source data could potentially be broken down by 65+ by </t>
    </r>
    <r>
      <rPr>
        <b/>
        <sz val="12"/>
        <rFont val="Arial"/>
        <family val="2"/>
      </rPr>
      <t xml:space="preserve">region/gender/ethnicity/household type </t>
    </r>
    <r>
      <rPr>
        <sz val="12"/>
        <rFont val="Arial"/>
        <family val="2"/>
      </rPr>
      <t>- subject to disclosure control. Contact ONS for more information</t>
    </r>
  </si>
  <si>
    <r>
      <t xml:space="preserve">Source data could potentially be broken down by 65+, </t>
    </r>
    <r>
      <rPr>
        <b/>
        <sz val="12"/>
        <rFont val="Arial"/>
        <family val="2"/>
      </rPr>
      <t>ethnicity, religion, sexual identity, disability</t>
    </r>
    <r>
      <rPr>
        <sz val="12"/>
        <rFont val="Arial"/>
        <family val="2"/>
      </rPr>
      <t xml:space="preserve"> - subject to disclosure control. Contact ONS for more information</t>
    </r>
  </si>
  <si>
    <r>
      <t xml:space="preserve">Source data could potentially be broken down by 65+ for </t>
    </r>
    <r>
      <rPr>
        <b/>
        <sz val="12"/>
        <rFont val="Arial"/>
        <family val="2"/>
      </rPr>
      <t xml:space="preserve">England/region </t>
    </r>
    <r>
      <rPr>
        <sz val="12"/>
        <rFont val="Arial"/>
        <family val="2"/>
      </rPr>
      <t>- subject to disclosure control. Contact ONS for more information</t>
    </r>
  </si>
  <si>
    <r>
      <t xml:space="preserve">Source data could potentially be broken down by 65+ for </t>
    </r>
    <r>
      <rPr>
        <b/>
        <sz val="12"/>
        <rFont val="Arial"/>
        <family val="2"/>
      </rPr>
      <t>region</t>
    </r>
    <r>
      <rPr>
        <sz val="12"/>
        <rFont val="Arial"/>
        <family val="2"/>
      </rPr>
      <t xml:space="preserve"> - subject to disclosure control. Contact ONS for more information</t>
    </r>
  </si>
  <si>
    <r>
      <t xml:space="preserve">Data is available by </t>
    </r>
    <r>
      <rPr>
        <b/>
        <sz val="12"/>
        <rFont val="Arial"/>
        <family val="2"/>
      </rPr>
      <t xml:space="preserve">CCG and STP </t>
    </r>
    <r>
      <rPr>
        <sz val="12"/>
        <rFont val="Arial"/>
        <family val="2"/>
      </rPr>
      <t>from data source</t>
    </r>
  </si>
  <si>
    <t>Ward; MSOA; LA</t>
  </si>
  <si>
    <t>CCG</t>
  </si>
  <si>
    <t xml:space="preserve">The purpose of this data catalogue is to provide a platform of data and resources relevant to depression in older people and to signpost to information which will increase awareness and understanding of the mental health needs of older people at both a national and local level. </t>
  </si>
  <si>
    <t>This data catalogue has been produced by collating existing and new intelligence surrounding Older People's Mental Health (OPMH) and has been organised into three main focus areas, and within each area themes and sub-themes (if relevant) have been created;</t>
  </si>
  <si>
    <t>Additionally, this data catalogue includes a description of the main data sources used to provide intelligence, as well as a resources guide which identifies material and links relevant to the scope of OPMH. These two sources of information should be used to guide further interpretation of the data provided.</t>
  </si>
  <si>
    <t>Self-directed support</t>
  </si>
  <si>
    <t>18-64</t>
  </si>
  <si>
    <t>Number of older people (aged 65+)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</si>
  <si>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clients (aged 18-64 with a Mental Health problem) receiving self-directed support as a % of the total number of clients (aged 18-64 with a Mental Health problem) receiving community-based services in the year. Self directed support is defined as being in receipt of a direct payment or having a personal budget in place.</t>
  </si>
  <si>
    <t>Number of first treatments in the quarter expressed as a rate per 100,000 resident population aged 18+</t>
  </si>
  <si>
    <t>% (quarterly) of people who have achieved "reliable improvement" of those who have completed IAPT treatment</t>
  </si>
  <si>
    <t>% of people (in month) who have completed IAPT treatment who are "moving to recovery"</t>
  </si>
  <si>
    <t>2017/18 (Q4)</t>
  </si>
  <si>
    <t>Overall Index of multiple deprivation (IMD) 2015 score. Statistics on relative deprivation in small areas in England</t>
  </si>
  <si>
    <t>LA; Region; sub-region; CCG; STP; GP; Ward</t>
  </si>
  <si>
    <t>LA; PHE Centres</t>
  </si>
  <si>
    <t>Rate of homelessness acceptances per 1,000 households</t>
  </si>
  <si>
    <t xml:space="preserve">LA; Region </t>
  </si>
  <si>
    <t>% of people on Care Programme Approach (CPA) in settled accommodation (end of quarter snapshot)</t>
  </si>
  <si>
    <t>% of residents who provide substantial unpaid care. Substantial unpaid care is classified as the provision of 50+ hours of care unpaid in a week.</t>
  </si>
  <si>
    <t>Unpaid carers</t>
  </si>
  <si>
    <t xml:space="preserve">% of new diagnoses of depression reviewed </t>
  </si>
  <si>
    <t>GP; CCG; STP; LA; Region; sub-region</t>
  </si>
  <si>
    <t xml:space="preserve">Emergency inpatient hospital admissions of people with a mention of dementia </t>
  </si>
  <si>
    <t>CCG; STP; LA; Region</t>
  </si>
  <si>
    <t>% of patients aged 75+ to whom case finding is applied within 72 hours following emergency admission with a length of stay &gt; 72 hours</t>
  </si>
  <si>
    <t>Health and Social Care Information Centre (HSCIC)</t>
  </si>
  <si>
    <t>Adult Social Care Outcome Framework (ASCOF)- NHS Digital</t>
  </si>
  <si>
    <t>CCG; Trust</t>
  </si>
  <si>
    <r>
      <t xml:space="preserve">Data can be aggregated to </t>
    </r>
    <r>
      <rPr>
        <b/>
        <sz val="12"/>
        <rFont val="Arial"/>
        <family val="2"/>
      </rPr>
      <t xml:space="preserve">STP </t>
    </r>
    <r>
      <rPr>
        <sz val="12"/>
        <rFont val="Arial"/>
        <family val="2"/>
      </rPr>
      <t>level</t>
    </r>
  </si>
  <si>
    <t>NOTE: to view the Local Health Tool ensure that Adobe Flash Player version 10.0.0 or greater is installed</t>
  </si>
  <si>
    <r>
      <t xml:space="preserve">Data is available broken down by </t>
    </r>
    <r>
      <rPr>
        <b/>
        <sz val="12"/>
        <rFont val="Arial"/>
        <family val="2"/>
      </rPr>
      <t>sex</t>
    </r>
    <r>
      <rPr>
        <sz val="12"/>
        <rFont val="Arial"/>
        <family val="2"/>
      </rPr>
      <t xml:space="preserve"> from fingertips</t>
    </r>
  </si>
  <si>
    <t>Source data could potentially be broken down by 65+ subject to disclosure control. Contact PHE NMHDNIN for more information (mhdnin@phe.gov.uk)</t>
  </si>
  <si>
    <t>Dementia diagnosis rate</t>
  </si>
  <si>
    <t xml:space="preserve">Dementia: short stay emergency admissions </t>
  </si>
  <si>
    <t xml:space="preserve">Mortality: people with dementia </t>
  </si>
  <si>
    <t>Published monthly, aggregated annually</t>
  </si>
  <si>
    <t>Projected to 2035</t>
  </si>
  <si>
    <r>
      <rPr>
        <sz val="12"/>
        <rFont val="Arial"/>
        <family val="2"/>
      </rPr>
      <t xml:space="preserve">One-off analysis. For more information contact the </t>
    </r>
    <r>
      <rPr>
        <u/>
        <sz val="12"/>
        <color theme="10"/>
        <rFont val="Arial"/>
        <family val="2"/>
      </rPr>
      <t>Institute for Public Care</t>
    </r>
  </si>
  <si>
    <r>
      <rPr>
        <sz val="12"/>
        <rFont val="Arial"/>
        <family val="2"/>
      </rPr>
      <t xml:space="preserve">One-off analysis. For more information contact </t>
    </r>
    <r>
      <rPr>
        <u/>
        <sz val="12"/>
        <color theme="10"/>
        <rFont val="Arial"/>
        <family val="2"/>
      </rPr>
      <t>PHE NMHDNIN</t>
    </r>
  </si>
  <si>
    <r>
      <t>Link to source</t>
    </r>
    <r>
      <rPr>
        <sz val="12"/>
        <rFont val="Arial"/>
        <family val="2"/>
      </rPr>
      <t xml:space="preserve"> - see sheet '2.3 People to rely on'</t>
    </r>
  </si>
  <si>
    <r>
      <rPr>
        <sz val="12"/>
        <rFont val="Arial"/>
        <family val="2"/>
      </rPr>
      <t xml:space="preserve">Data is available by 65+ via </t>
    </r>
    <r>
      <rPr>
        <u/>
        <sz val="12"/>
        <color theme="10"/>
        <rFont val="Arial"/>
        <family val="2"/>
      </rPr>
      <t>IAPT reports</t>
    </r>
    <r>
      <rPr>
        <sz val="12"/>
        <rFont val="Arial"/>
        <family val="2"/>
      </rPr>
      <t xml:space="preserve"> (see quarterly reports)</t>
    </r>
  </si>
  <si>
    <r>
      <rPr>
        <sz val="12"/>
        <rFont val="Arial"/>
        <family val="2"/>
      </rPr>
      <t xml:space="preserve">Data is available at </t>
    </r>
    <r>
      <rPr>
        <b/>
        <sz val="12"/>
        <rFont val="Arial"/>
        <family val="2"/>
      </rPr>
      <t>MSOA</t>
    </r>
    <r>
      <rPr>
        <sz val="12"/>
        <rFont val="Arial"/>
        <family val="2"/>
      </rPr>
      <t xml:space="preserve"> and </t>
    </r>
    <r>
      <rPr>
        <b/>
        <sz val="12"/>
        <rFont val="Arial"/>
        <family val="2"/>
      </rPr>
      <t>Ward</t>
    </r>
    <r>
      <rPr>
        <sz val="12"/>
        <rFont val="Arial"/>
        <family val="2"/>
      </rPr>
      <t xml:space="preserve"> level on </t>
    </r>
    <r>
      <rPr>
        <u/>
        <sz val="12"/>
        <color theme="10"/>
        <rFont val="Arial"/>
        <family val="2"/>
      </rPr>
      <t>Local Health Tool</t>
    </r>
  </si>
  <si>
    <r>
      <rPr>
        <sz val="12"/>
        <rFont val="Arial"/>
        <family val="2"/>
      </rPr>
      <t xml:space="preserve">Data is available for ages 70+, 75+, 80+ from the </t>
    </r>
    <r>
      <rPr>
        <u/>
        <sz val="12"/>
        <color theme="10"/>
        <rFont val="Arial"/>
        <family val="2"/>
      </rPr>
      <t>department for work and pensions</t>
    </r>
  </si>
  <si>
    <r>
      <rPr>
        <sz val="12"/>
        <rFont val="Arial"/>
        <family val="2"/>
      </rPr>
      <t xml:space="preserve">Data is available for 65+ from the </t>
    </r>
    <r>
      <rPr>
        <u/>
        <sz val="12"/>
        <color theme="10"/>
        <rFont val="Arial"/>
        <family val="2"/>
      </rPr>
      <t>Natural England Online Cross Tabulation Viewer</t>
    </r>
    <r>
      <rPr>
        <sz val="12"/>
        <rFont val="Arial"/>
        <family val="2"/>
      </rPr>
      <t xml:space="preserve"> - subject to disclosure control</t>
    </r>
  </si>
  <si>
    <r>
      <rPr>
        <sz val="11"/>
        <rFont val="Arial"/>
        <family val="2"/>
      </rPr>
      <t xml:space="preserve">Monthly data available by </t>
    </r>
    <r>
      <rPr>
        <b/>
        <sz val="11"/>
        <rFont val="Arial"/>
        <family val="2"/>
      </rPr>
      <t>CCG, STP</t>
    </r>
    <r>
      <rPr>
        <sz val="11"/>
        <rFont val="Arial"/>
        <family val="2"/>
      </rPr>
      <t xml:space="preserve"> and </t>
    </r>
    <r>
      <rPr>
        <b/>
        <sz val="11"/>
        <rFont val="Arial"/>
        <family val="2"/>
      </rPr>
      <t>Region</t>
    </r>
    <r>
      <rPr>
        <sz val="11"/>
        <rFont val="Arial"/>
        <family val="2"/>
      </rPr>
      <t xml:space="preserve"> from the </t>
    </r>
    <r>
      <rPr>
        <u/>
        <sz val="11"/>
        <color theme="10"/>
        <rFont val="Arial"/>
        <family val="2"/>
      </rPr>
      <t>NHS Digital interactive dashboard</t>
    </r>
  </si>
  <si>
    <r>
      <t xml:space="preserve">Source data could be broken down by 65+ for </t>
    </r>
    <r>
      <rPr>
        <b/>
        <sz val="12"/>
        <rFont val="Arial"/>
        <family val="2"/>
      </rPr>
      <t>region</t>
    </r>
    <r>
      <rPr>
        <sz val="12"/>
        <rFont val="Arial"/>
        <family val="2"/>
      </rPr>
      <t xml:space="preserve"> - subject to disclosure control. Region values are currently available from source data for all ages. Contact ONS for more information</t>
    </r>
  </si>
  <si>
    <r>
      <rPr>
        <sz val="12"/>
        <rFont val="Arial"/>
        <family val="2"/>
      </rPr>
      <t xml:space="preserve">Data is available broken down by </t>
    </r>
    <r>
      <rPr>
        <b/>
        <sz val="12"/>
        <rFont val="Arial"/>
        <family val="2"/>
      </rPr>
      <t>sex and age groups</t>
    </r>
    <r>
      <rPr>
        <sz val="12"/>
        <rFont val="Arial"/>
        <family val="2"/>
      </rPr>
      <t xml:space="preserve"> 65-74, 75-84, 85+ from </t>
    </r>
    <r>
      <rPr>
        <u/>
        <sz val="12"/>
        <color theme="10"/>
        <rFont val="Arial"/>
        <family val="2"/>
      </rPr>
      <t>source data</t>
    </r>
    <r>
      <rPr>
        <sz val="12"/>
        <rFont val="Arial"/>
        <family val="2"/>
      </rPr>
      <t>. Follow the link to '2B - Success and coverage of reablement services for older people (aged 65 and over)'</t>
    </r>
  </si>
  <si>
    <t>Suicide</t>
  </si>
  <si>
    <t>Number and age-standardised rate of deaths with a mental and behavioural disorders underlying cause</t>
  </si>
  <si>
    <r>
      <t xml:space="preserve">ONS could expand this to include </t>
    </r>
    <r>
      <rPr>
        <b/>
        <sz val="12"/>
        <rFont val="Arial"/>
        <family val="2"/>
      </rPr>
      <t>regional</t>
    </r>
    <r>
      <rPr>
        <sz val="12"/>
        <rFont val="Arial"/>
        <family val="2"/>
      </rPr>
      <t xml:space="preserve"> breakdown for England. This would depend on how many other breakdowns (sex, age, year) are required. For example aggregation over a three-year period may be needed to enable robust rates calculations.</t>
    </r>
  </si>
  <si>
    <t xml:space="preserve">An independent review of the Mental Health Act 1983 (MHA) commissioned in October 2017 by the UK government. The purpose of the review is to understand rising detention rates, racial disparities in detention, and concerns that the act is out of step with a modern mental health system, and any additional issues with the functioning of the MHA. </t>
  </si>
  <si>
    <r>
      <t xml:space="preserve">Source data could potentially be broken down by </t>
    </r>
    <r>
      <rPr>
        <b/>
        <sz val="12"/>
        <rFont val="Arial"/>
        <family val="2"/>
      </rPr>
      <t>age groups</t>
    </r>
    <r>
      <rPr>
        <sz val="12"/>
        <rFont val="Arial"/>
        <family val="2"/>
      </rPr>
      <t xml:space="preserve"> e.g. 65+. Contact NHSBSA for more information</t>
    </r>
  </si>
  <si>
    <t>The data catalogue has been organised in a manner that provides end users with a holistic overview of the main focus areas relating to OPMH, as well as providing some context and narrative that allows for a better understanding of the issues at hand, with the intention that this data catalogue be used to inform work and decision making, and further investigation surrounding OPMH. 
Some data that may be viewed as 'outdated' has been included in this data catalogue, on the basis that it is the best available to date (e.g. survey data) and/or refresh of data has not happened, as well as its relevance to the narrative of OPMH. 
As with all health data and intelligence, it is important to ‘sense check’ the findings with colleagues and compare it with your own local knowledge.
Throughout the data catalogue, '65+' is used to indicate those aged 65 years and over.                                                                                                                                                                                                                                              
An availability score has been included to distinguish between currently available published data and data that is available to be published upon request;</t>
  </si>
  <si>
    <t>Hospital Episode Statistics (HES), NHS Digital</t>
  </si>
  <si>
    <t>ONS via Nomis</t>
  </si>
  <si>
    <t>Annual Population Survey (APS)- ONS</t>
  </si>
  <si>
    <t>Crime Survey for England and Wales- ONS</t>
  </si>
  <si>
    <t>IAPT- NHS Digital</t>
  </si>
  <si>
    <t>Care Quality Commission (CQC); Clinical Commissioning Group (CCG); Hospital Episode Statistics (HES); Knowledge Hub (Khub); Local Authority (LA);  Middle Layer Super Output Area (MSOA); National Institute for Health and Care Excellence (NICE); Office for National Statistics (ONS); Older People's Mental Health (OPMH); Public Health England (PHE); Social Care Institute for Excellence (SCIE); Sustainability and Transformation Partnership (STP)</t>
  </si>
  <si>
    <t>Published</t>
  </si>
  <si>
    <t>Created by</t>
  </si>
  <si>
    <t>Produced by</t>
  </si>
  <si>
    <t>1) Prevention:</t>
  </si>
  <si>
    <t>This focus area highlights risk and protective factors relating to OPMH. It has been organised into sub-themes, which focus on more specific areas, including evidence surrounding loneliness and productive healthy ageing</t>
  </si>
  <si>
    <t>2) Identification:</t>
  </si>
  <si>
    <t>This focus area primarily includes data surrounding clinical diagnoses of depression and related health conditions, as well as metrics relating to hospital admissions and the use of the Mental Health Act and Mental Capacity Act</t>
  </si>
  <si>
    <t xml:space="preserve">3) Treatment: </t>
  </si>
  <si>
    <t>This focus area includes metrics about the use of IAPT treatment, social care, medication, and other mental health services</t>
  </si>
  <si>
    <t>4) Demographics:</t>
  </si>
  <si>
    <t>This section includes data on population age, ethnicity, and life expectancy</t>
  </si>
  <si>
    <t>5) Mortality:</t>
  </si>
  <si>
    <t>This section presents mortality data and is organised into the following areas;  substance misuse, suicide, and mental-illness related mortality</t>
  </si>
  <si>
    <t>6) Appendix:</t>
  </si>
  <si>
    <t>This appendix includes metrics relating to mental health which are not currently available specifically for older age groups. A series of dementia metrics are also included for reference</t>
  </si>
  <si>
    <t>7) Data sources:</t>
  </si>
  <si>
    <t>This includes a list of the main datasets used in this data catalogue, with relevant guidance notes and links to sources</t>
  </si>
  <si>
    <t>This guide identifies examples of literature and links to material relevant to the scope of OPMH and has been organised according to the three focus areas of prevention, identification, and treatment</t>
  </si>
  <si>
    <t>8) Resources guide:</t>
  </si>
  <si>
    <r>
      <t xml:space="preserve">Link to published data
</t>
    </r>
    <r>
      <rPr>
        <sz val="12"/>
        <rFont val="Arial"/>
        <family val="2"/>
      </rPr>
      <t>(Some links require Internet Explorer 10 and above to be accessed)</t>
    </r>
  </si>
  <si>
    <r>
      <rPr>
        <sz val="12"/>
        <rFont val="Arial"/>
        <family val="2"/>
      </rPr>
      <t>Data is available by 65+ via</t>
    </r>
    <r>
      <rPr>
        <u/>
        <sz val="12"/>
        <color theme="10"/>
        <rFont val="Arial"/>
        <family val="2"/>
      </rPr>
      <t xml:space="preserve"> IAPT reports</t>
    </r>
    <r>
      <rPr>
        <sz val="12"/>
        <rFont val="Arial"/>
        <family val="2"/>
      </rPr>
      <t xml:space="preserve"> (see quarterly reports)</t>
    </r>
  </si>
  <si>
    <t>Health and Care of People with Learning Disabilities - NHS Digital</t>
  </si>
  <si>
    <t>Data is available for 65-74, 75-84, 85+ from data source</t>
  </si>
  <si>
    <t>Source data can be broken down by sex and whether a patient is recorded on their general practice's learning disabilities register</t>
  </si>
  <si>
    <t>Number of registered patients who have an active diagnosis of depression, as at Reference Year End Date.</t>
  </si>
  <si>
    <t>September 2018</t>
  </si>
  <si>
    <t>Patients who have an active diagnosis of depression</t>
  </si>
  <si>
    <t>Figures are taken from McDougall et al, Prevalence of depression in older people in England and Wales: the MRC CFA Study in Psychological Medicine, 2007, 37, 1787-1795</t>
  </si>
  <si>
    <t>Dataset should be used in conjuction with metadata file which contains further information and technical guidance</t>
  </si>
  <si>
    <r>
      <t>Link to source</t>
    </r>
    <r>
      <rPr>
        <sz val="12"/>
        <rFont val="Arial"/>
        <family val="2"/>
      </rPr>
      <t xml:space="preserve"> - see sheet '3.3 Satisf'n with general health'</t>
    </r>
  </si>
  <si>
    <r>
      <t>Link to source</t>
    </r>
    <r>
      <rPr>
        <sz val="12"/>
        <rFont val="Arial"/>
        <family val="2"/>
      </rPr>
      <t>- see sheet '4.3 Satisf'n amount of leisure'</t>
    </r>
  </si>
  <si>
    <r>
      <t>Link to source</t>
    </r>
    <r>
      <rPr>
        <sz val="12"/>
        <rFont val="Arial"/>
        <family val="2"/>
      </rPr>
      <t xml:space="preserve"> - see sheet '6.4 Satisfaction with income'</t>
    </r>
  </si>
  <si>
    <r>
      <t>Link to source</t>
    </r>
    <r>
      <rPr>
        <sz val="12"/>
        <rFont val="Arial"/>
        <family val="2"/>
      </rPr>
      <t xml:space="preserve"> - see sheet '6.5 managing financially'</t>
    </r>
  </si>
  <si>
    <r>
      <t>Link to source</t>
    </r>
    <r>
      <rPr>
        <sz val="12"/>
        <rFont val="Arial"/>
        <family val="2"/>
      </rPr>
      <t>- Need to register an account with POPPI to access</t>
    </r>
  </si>
  <si>
    <t>2015-17</t>
  </si>
  <si>
    <t>Number of people on Care Programme Approach (CPA) at the end of the reporting period as a % of all people in contact with mental health services (end of quarter snapshot)</t>
  </si>
  <si>
    <t>People with an open Adult Mental Health Care Spell in NHS funded adult specialist mental health services at the end of the reporting period expressed as a rate per 100,000 population aged 18+ (end of quarter snapshot)</t>
  </si>
  <si>
    <t>Adult Social Care (ASC) SALT returns - NHS Digital</t>
  </si>
  <si>
    <r>
      <t xml:space="preserve">Links to published data active and last accessed on: </t>
    </r>
    <r>
      <rPr>
        <b/>
        <sz val="12"/>
        <rFont val="Arial"/>
        <family val="2"/>
      </rPr>
      <t>21st August 2018</t>
    </r>
  </si>
  <si>
    <t>GP Patient Survey and NHS Digital</t>
  </si>
  <si>
    <t xml:space="preserve"> Data and information focusing on the prevention, identification, and treatment of depression in older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</si>
</sst>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Arial"/>
      <family val="2"/>
    </font>
    <font>
      <sz val="14"/>
      <name val="Arial"/>
      <family val="2"/>
    </font>
    <font>
      <sz val="10"/>
      <name val="Arial"/>
      <family val="2"/>
    </font>
    <font>
      <sz val="24"/>
      <color theme="1"/>
      <name val="Arial"/>
      <family val="2"/>
    </font>
    <font>
      <sz val="18"/>
      <color theme="1"/>
      <name val="Arial"/>
      <family val="2"/>
    </font>
    <font>
      <b/>
      <sz val="18"/>
      <name val="Arial"/>
      <family val="2"/>
    </font>
    <font>
      <sz val="22"/>
      <color theme="1"/>
      <name val="Arial"/>
      <family val="2"/>
    </font>
    <font>
      <u/>
      <sz val="11"/>
      <color theme="10"/>
      <name val="Arial"/>
      <family val="2"/>
    </font>
    <font>
      <sz val="16"/>
      <color theme="1"/>
      <name val="Calibri"/>
      <family val="2"/>
      <scheme val="minor"/>
    </font>
    <font>
      <sz val="18"/>
      <color theme="1"/>
      <name val="Calibri"/>
      <family val="2"/>
      <scheme val="minor"/>
    </font>
    <font>
      <sz val="14"/>
      <color theme="1"/>
      <name val="Calibri"/>
      <family val="2"/>
      <scheme val="minor"/>
    </font>
    <font>
      <sz val="11"/>
      <color rgb="FF006100"/>
      <name val="Calibri"/>
      <family val="2"/>
      <scheme val="minor"/>
    </font>
    <font>
      <sz val="11"/>
      <color rgb="FF9C6500"/>
      <name val="Calibri"/>
      <family val="2"/>
      <scheme val="minor"/>
    </font>
    <font>
      <sz val="10"/>
      <color indexed="8"/>
      <name val="Arial"/>
      <family val="2"/>
    </font>
    <font>
      <u/>
      <sz val="10"/>
      <color indexed="12"/>
      <name val="Arial"/>
      <family val="2"/>
    </font>
    <font>
      <sz val="12"/>
      <name val="Calibri"/>
      <family val="2"/>
      <scheme val="minor"/>
    </font>
    <font>
      <sz val="11"/>
      <name val="Calibri"/>
      <family val="2"/>
      <scheme val="minor"/>
    </font>
    <font>
      <b/>
      <sz val="12"/>
      <color theme="1"/>
      <name val="Arial"/>
      <family val="2"/>
    </font>
    <font>
      <sz val="12"/>
      <color theme="1"/>
      <name val="Arial"/>
      <family val="2"/>
    </font>
    <font>
      <b/>
      <sz val="12"/>
      <name val="Arial"/>
      <family val="2"/>
    </font>
    <font>
      <sz val="12"/>
      <name val="Arial"/>
      <family val="2"/>
    </font>
    <font>
      <b/>
      <sz val="18"/>
      <color theme="0"/>
      <name val="Arial"/>
      <family val="2"/>
    </font>
    <font>
      <b/>
      <sz val="18"/>
      <color theme="1"/>
      <name val="Arial"/>
      <family val="2"/>
    </font>
    <font>
      <b/>
      <sz val="14"/>
      <color theme="1"/>
      <name val="Arial"/>
      <family val="2"/>
    </font>
    <font>
      <sz val="11"/>
      <name val="Arial"/>
      <family val="2"/>
    </font>
    <font>
      <u/>
      <sz val="12"/>
      <color theme="10"/>
      <name val="Arial"/>
      <family val="2"/>
    </font>
    <font>
      <b/>
      <sz val="14"/>
      <name val="Arial"/>
      <family val="2"/>
    </font>
    <font>
      <b/>
      <sz val="14"/>
      <color theme="0"/>
      <name val="Arial"/>
      <family val="2"/>
    </font>
    <font>
      <b/>
      <sz val="11"/>
      <name val="Calibri"/>
      <family val="2"/>
      <scheme val="minor"/>
    </font>
    <font>
      <sz val="14"/>
      <name val="Calibri"/>
      <family val="2"/>
      <scheme val="minor"/>
    </font>
    <font>
      <i/>
      <sz val="12"/>
      <name val="Arial"/>
      <family val="2"/>
    </font>
    <font>
      <sz val="14"/>
      <color theme="0" tint="-0.34998626667073579"/>
      <name val="Arial"/>
      <family val="2"/>
    </font>
    <font>
      <sz val="12"/>
      <color theme="0" tint="-0.34998626667073579"/>
      <name val="Arial"/>
      <family val="2"/>
    </font>
    <font>
      <b/>
      <sz val="11"/>
      <name val="Arial"/>
      <family val="2"/>
    </font>
    <font>
      <b/>
      <u/>
      <sz val="12"/>
      <color theme="0"/>
      <name val="Arial"/>
      <family val="2"/>
    </font>
    <font>
      <b/>
      <u/>
      <sz val="12"/>
      <name val="Arial"/>
      <family val="2"/>
    </font>
    <font>
      <sz val="10"/>
      <color theme="1"/>
      <name val="Arial"/>
      <family val="2"/>
    </font>
    <font>
      <u/>
      <sz val="11"/>
      <color theme="10"/>
      <name val="Calibri"/>
      <family val="2"/>
    </font>
    <font>
      <u/>
      <sz val="10"/>
      <color indexed="30"/>
      <name val="Arial"/>
      <family val="2"/>
    </font>
    <font>
      <u/>
      <sz val="10"/>
      <color theme="10"/>
      <name val="Arial"/>
      <family val="2"/>
    </font>
    <font>
      <sz val="11"/>
      <color theme="1"/>
      <name val="Calibri"/>
      <family val="2"/>
    </font>
    <font>
      <u/>
      <sz val="12"/>
      <color rgb="FF004488"/>
      <name val="Arial"/>
      <family val="2"/>
    </font>
    <font>
      <sz val="12"/>
      <color indexed="8"/>
      <name val="Arial"/>
      <family val="2"/>
    </font>
  </fonts>
  <fills count="1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FFFFCC"/>
      </patternFill>
    </fill>
    <fill>
      <patternFill patternType="solid">
        <fgColor indexed="26"/>
      </patternFill>
    </fill>
  </fills>
  <borders count="4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24994659260841701"/>
      </bottom>
      <diagonal/>
    </border>
    <border>
      <left style="thin">
        <color theme="0" tint="-0.499984740745262"/>
      </left>
      <right/>
      <top style="thin">
        <color theme="0" tint="-0.34998626667073579"/>
      </top>
      <bottom style="thin">
        <color theme="0" tint="-0.499984740745262"/>
      </bottom>
      <diagonal/>
    </border>
    <border>
      <left style="thin">
        <color theme="0" tint="-0.499984740745262"/>
      </left>
      <right/>
      <top/>
      <bottom style="thin">
        <color theme="0" tint="-0.34998626667073579"/>
      </bottom>
      <diagonal/>
    </border>
    <border>
      <left style="thin">
        <color theme="0" tint="-0.499984740745262"/>
      </left>
      <right/>
      <top style="thin">
        <color auto="1"/>
      </top>
      <bottom style="thin">
        <color auto="1"/>
      </bottom>
      <diagonal/>
    </border>
    <border>
      <left style="thin">
        <color theme="0" tint="-0.499984740745262"/>
      </left>
      <right/>
      <top style="thin">
        <color auto="1"/>
      </top>
      <bottom style="thin">
        <color theme="0" tint="-0.499984740745262"/>
      </bottom>
      <diagonal/>
    </border>
    <border>
      <left style="thin">
        <color theme="0" tint="-0.499984740745262"/>
      </left>
      <right/>
      <top/>
      <bottom style="thin">
        <color auto="1"/>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style="thin">
        <color theme="0" tint="-0.499984740745262"/>
      </right>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32">
    <xf numFmtId="0" fontId="0" fillId="0" borderId="0"/>
    <xf numFmtId="0" fontId="30" fillId="0" borderId="0" applyNumberFormat="0" applyFill="0" applyBorder="0" applyAlignment="0" applyProtection="0"/>
    <xf numFmtId="0" fontId="4" fillId="0" borderId="0"/>
    <xf numFmtId="0" fontId="7" fillId="0" borderId="0"/>
    <xf numFmtId="0" fontId="7" fillId="0" borderId="0"/>
    <xf numFmtId="0" fontId="16" fillId="3" borderId="0" applyNumberFormat="0" applyBorder="0" applyAlignment="0" applyProtection="0"/>
    <xf numFmtId="0" fontId="17" fillId="4" borderId="0" applyNumberFormat="0" applyBorder="0" applyAlignment="0" applyProtection="0"/>
    <xf numFmtId="0" fontId="19" fillId="0" borderId="0" applyNumberFormat="0" applyFill="0" applyBorder="0" applyAlignment="0" applyProtection="0">
      <alignment vertical="top"/>
      <protection locked="0"/>
    </xf>
    <xf numFmtId="0" fontId="4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4" fillId="0" borderId="0" applyNumberFormat="0" applyFill="0" applyBorder="0" applyAlignment="0" applyProtection="0"/>
    <xf numFmtId="0" fontId="7"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0" fontId="43"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12" borderId="33" applyNumberFormat="0" applyFont="0" applyAlignment="0" applyProtection="0"/>
    <xf numFmtId="0" fontId="47" fillId="13" borderId="34" applyNumberFormat="0" applyFont="0" applyAlignment="0" applyProtection="0"/>
    <xf numFmtId="0" fontId="7" fillId="0" borderId="0" applyNumberFormat="0" applyFill="0" applyBorder="0" applyAlignment="0" applyProtection="0"/>
    <xf numFmtId="0" fontId="18" fillId="0" borderId="0" applyNumberFormat="0" applyFont="0" applyBorder="0" applyAlignment="0" applyProtection="0"/>
    <xf numFmtId="0" fontId="7" fillId="0" borderId="0" applyFill="0" applyProtection="0"/>
    <xf numFmtId="0" fontId="7" fillId="0" borderId="0" applyFill="0" applyProtection="0"/>
    <xf numFmtId="0" fontId="41" fillId="0" borderId="0"/>
    <xf numFmtId="0" fontId="5" fillId="0" borderId="0"/>
    <xf numFmtId="0" fontId="5" fillId="0" borderId="0"/>
  </cellStyleXfs>
  <cellXfs count="281">
    <xf numFmtId="0" fontId="0" fillId="0" borderId="0" xfId="0"/>
    <xf numFmtId="0" fontId="5" fillId="2" borderId="0" xfId="2" applyFont="1" applyFill="1"/>
    <xf numFmtId="0" fontId="6" fillId="2" borderId="0" xfId="2" applyFont="1" applyFill="1"/>
    <xf numFmtId="0" fontId="5" fillId="2" borderId="0" xfId="2" applyFont="1" applyFill="1" applyBorder="1"/>
    <xf numFmtId="0" fontId="10" fillId="2" borderId="0" xfId="2" applyFont="1" applyFill="1" applyBorder="1" applyAlignment="1">
      <alignment vertical="top"/>
    </xf>
    <xf numFmtId="0" fontId="5" fillId="2" borderId="0" xfId="2" applyFont="1" applyFill="1" applyBorder="1" applyAlignment="1">
      <alignment vertical="top"/>
    </xf>
    <xf numFmtId="0" fontId="0" fillId="2" borderId="0" xfId="0" applyFill="1"/>
    <xf numFmtId="0" fontId="0" fillId="2" borderId="0" xfId="0" applyFill="1" applyAlignment="1">
      <alignment wrapText="1"/>
    </xf>
    <xf numFmtId="0" fontId="8" fillId="2" borderId="0" xfId="3" applyFont="1" applyFill="1" applyAlignment="1">
      <alignment vertical="top" wrapText="1"/>
    </xf>
    <xf numFmtId="0" fontId="3" fillId="2" borderId="0" xfId="0" applyFont="1" applyFill="1"/>
    <xf numFmtId="0" fontId="15" fillId="2" borderId="0" xfId="0" applyFont="1" applyFill="1" applyAlignment="1">
      <alignment horizontal="left"/>
    </xf>
    <xf numFmtId="0" fontId="1" fillId="2" borderId="0" xfId="0" applyFont="1" applyFill="1"/>
    <xf numFmtId="0" fontId="14" fillId="2" borderId="0" xfId="0" applyFont="1" applyFill="1"/>
    <xf numFmtId="0" fontId="0" fillId="2" borderId="0" xfId="0" applyFont="1" applyFill="1"/>
    <xf numFmtId="0" fontId="5" fillId="2" borderId="0" xfId="0" applyFont="1" applyFill="1" applyAlignment="1">
      <alignment vertical="center"/>
    </xf>
    <xf numFmtId="0" fontId="5" fillId="2" borderId="0" xfId="0" applyFont="1" applyFill="1" applyAlignment="1">
      <alignment vertical="center" wrapText="1"/>
    </xf>
    <xf numFmtId="0" fontId="12" fillId="2" borderId="0" xfId="1" applyFont="1" applyFill="1" applyAlignment="1"/>
    <xf numFmtId="0" fontId="0" fillId="2" borderId="0" xfId="0" applyFill="1" applyAlignment="1"/>
    <xf numFmtId="0" fontId="3" fillId="2" borderId="0" xfId="0" applyFont="1" applyFill="1" applyBorder="1"/>
    <xf numFmtId="0" fontId="13" fillId="2" borderId="0" xfId="0" applyFont="1" applyFill="1"/>
    <xf numFmtId="0" fontId="2" fillId="2" borderId="0" xfId="0" applyFont="1" applyFill="1" applyBorder="1"/>
    <xf numFmtId="0" fontId="13" fillId="2" borderId="0" xfId="0" applyFont="1" applyFill="1" applyBorder="1"/>
    <xf numFmtId="0" fontId="0" fillId="2" borderId="0" xfId="0" applyFill="1" applyBorder="1"/>
    <xf numFmtId="0" fontId="15" fillId="2" borderId="0" xfId="0" applyFont="1" applyFill="1"/>
    <xf numFmtId="0" fontId="30" fillId="2" borderId="0" xfId="1" applyFill="1" applyAlignment="1"/>
    <xf numFmtId="0" fontId="11" fillId="2" borderId="0" xfId="3" applyFont="1" applyFill="1" applyAlignment="1">
      <alignment vertical="top" wrapText="1"/>
    </xf>
    <xf numFmtId="0" fontId="5" fillId="2" borderId="0" xfId="0" applyFont="1" applyFill="1"/>
    <xf numFmtId="0" fontId="23" fillId="2" borderId="9" xfId="0" applyFont="1" applyFill="1" applyBorder="1" applyAlignment="1">
      <alignment wrapText="1"/>
    </xf>
    <xf numFmtId="0" fontId="23" fillId="2" borderId="10" xfId="0" applyFont="1" applyFill="1" applyBorder="1" applyAlignment="1">
      <alignment wrapText="1"/>
    </xf>
    <xf numFmtId="0" fontId="31" fillId="2" borderId="4" xfId="0" applyFont="1" applyFill="1" applyBorder="1" applyAlignment="1">
      <alignment horizontal="center" vertical="center" textRotation="90" wrapText="1"/>
    </xf>
    <xf numFmtId="0" fontId="23" fillId="2" borderId="0" xfId="0" applyFont="1" applyFill="1" applyAlignment="1">
      <alignment wrapText="1"/>
    </xf>
    <xf numFmtId="0" fontId="28" fillId="2" borderId="5" xfId="0" applyFont="1" applyFill="1" applyBorder="1" applyAlignment="1">
      <alignment horizontal="left" wrapText="1"/>
    </xf>
    <xf numFmtId="0" fontId="22" fillId="2" borderId="9" xfId="0" applyFont="1" applyFill="1" applyBorder="1" applyAlignment="1">
      <alignment wrapText="1"/>
    </xf>
    <xf numFmtId="49" fontId="22" fillId="2" borderId="10" xfId="0" applyNumberFormat="1" applyFont="1" applyFill="1" applyBorder="1" applyAlignment="1">
      <alignment wrapText="1"/>
    </xf>
    <xf numFmtId="0" fontId="22" fillId="2" borderId="10" xfId="0" applyFont="1" applyFill="1" applyBorder="1" applyAlignment="1">
      <alignment wrapText="1"/>
    </xf>
    <xf numFmtId="0" fontId="28" fillId="2" borderId="4" xfId="0" applyFont="1" applyFill="1" applyBorder="1" applyAlignment="1">
      <alignment wrapText="1"/>
    </xf>
    <xf numFmtId="0" fontId="29" fillId="5" borderId="13" xfId="0" applyNumberFormat="1" applyFont="1" applyFill="1" applyBorder="1" applyAlignment="1">
      <alignment horizontal="left" wrapText="1"/>
    </xf>
    <xf numFmtId="0" fontId="31" fillId="2" borderId="4" xfId="0" applyFont="1" applyFill="1" applyBorder="1" applyAlignment="1">
      <alignment horizontal="left" wrapText="1"/>
    </xf>
    <xf numFmtId="0" fontId="31" fillId="2" borderId="8" xfId="0" applyFont="1" applyFill="1" applyBorder="1" applyAlignment="1">
      <alignment horizontal="left" wrapText="1"/>
    </xf>
    <xf numFmtId="0" fontId="25" fillId="2" borderId="13" xfId="0" applyFont="1" applyFill="1" applyBorder="1" applyAlignment="1">
      <alignment wrapText="1"/>
    </xf>
    <xf numFmtId="0" fontId="25" fillId="2" borderId="13" xfId="0" applyFont="1" applyFill="1" applyBorder="1" applyAlignment="1">
      <alignment horizontal="left" wrapText="1"/>
    </xf>
    <xf numFmtId="0" fontId="25" fillId="2" borderId="14" xfId="0" applyFont="1" applyFill="1" applyBorder="1" applyAlignment="1">
      <alignment wrapText="1"/>
    </xf>
    <xf numFmtId="0" fontId="25" fillId="2" borderId="14" xfId="0" applyFont="1" applyFill="1" applyBorder="1" applyAlignment="1">
      <alignment horizontal="left" wrapText="1"/>
    </xf>
    <xf numFmtId="0" fontId="25" fillId="5" borderId="14" xfId="0" applyNumberFormat="1" applyFont="1" applyFill="1" applyBorder="1" applyAlignment="1">
      <alignment horizontal="left" wrapText="1"/>
    </xf>
    <xf numFmtId="0" fontId="25" fillId="2" borderId="15" xfId="0" applyFont="1" applyFill="1" applyBorder="1" applyAlignment="1">
      <alignment wrapText="1"/>
    </xf>
    <xf numFmtId="0" fontId="25" fillId="2" borderId="15" xfId="0" applyFont="1" applyFill="1" applyBorder="1" applyAlignment="1">
      <alignment horizontal="left" wrapText="1"/>
    </xf>
    <xf numFmtId="0" fontId="25" fillId="5" borderId="15" xfId="0" applyNumberFormat="1" applyFont="1" applyFill="1" applyBorder="1" applyAlignment="1">
      <alignment horizontal="left" wrapText="1"/>
    </xf>
    <xf numFmtId="0" fontId="25" fillId="2" borderId="7" xfId="0" applyFont="1" applyFill="1" applyBorder="1" applyAlignment="1">
      <alignment wrapText="1"/>
    </xf>
    <xf numFmtId="0" fontId="25" fillId="6" borderId="7" xfId="0" applyNumberFormat="1" applyFont="1" applyFill="1" applyBorder="1" applyAlignment="1">
      <alignment horizontal="left" wrapText="1"/>
    </xf>
    <xf numFmtId="0" fontId="25" fillId="2" borderId="7" xfId="0" applyFont="1" applyFill="1" applyBorder="1" applyAlignment="1">
      <alignment horizontal="left" wrapText="1"/>
    </xf>
    <xf numFmtId="0" fontId="31" fillId="2" borderId="20" xfId="0" applyFont="1" applyFill="1" applyBorder="1" applyAlignment="1">
      <alignment horizontal="left" wrapText="1"/>
    </xf>
    <xf numFmtId="0" fontId="20" fillId="2" borderId="0" xfId="0" applyFont="1" applyFill="1" applyAlignment="1">
      <alignment wrapText="1"/>
    </xf>
    <xf numFmtId="0" fontId="21" fillId="2" borderId="0" xfId="0" applyFont="1" applyFill="1"/>
    <xf numFmtId="0" fontId="20" fillId="2" borderId="0" xfId="0" applyFont="1" applyFill="1"/>
    <xf numFmtId="0" fontId="33" fillId="2" borderId="0" xfId="0" applyFont="1" applyFill="1"/>
    <xf numFmtId="0" fontId="20" fillId="2" borderId="0" xfId="0" applyFont="1" applyFill="1" applyAlignment="1">
      <alignment horizontal="left"/>
    </xf>
    <xf numFmtId="0" fontId="25" fillId="5" borderId="7" xfId="0" applyFont="1" applyFill="1" applyBorder="1" applyAlignment="1">
      <alignment horizontal="left" wrapText="1"/>
    </xf>
    <xf numFmtId="0" fontId="34" fillId="2" borderId="0" xfId="0" applyFont="1" applyFill="1" applyAlignment="1">
      <alignment horizontal="left"/>
    </xf>
    <xf numFmtId="0" fontId="31" fillId="2" borderId="5" xfId="0" applyFont="1" applyFill="1" applyBorder="1" applyAlignment="1">
      <alignment horizontal="left" wrapText="1"/>
    </xf>
    <xf numFmtId="0" fontId="31" fillId="2" borderId="4" xfId="0" applyFont="1" applyFill="1" applyBorder="1" applyAlignment="1">
      <alignment wrapText="1"/>
    </xf>
    <xf numFmtId="0" fontId="29" fillId="2" borderId="0" xfId="0" applyFont="1" applyFill="1"/>
    <xf numFmtId="0" fontId="31" fillId="2" borderId="7" xfId="0" applyFont="1" applyFill="1" applyBorder="1" applyAlignment="1">
      <alignment horizontal="center" vertical="center" textRotation="90" wrapText="1"/>
    </xf>
    <xf numFmtId="0" fontId="24" fillId="2" borderId="0" xfId="0" applyFont="1" applyFill="1" applyBorder="1" applyAlignment="1">
      <alignment horizontal="left" wrapText="1"/>
    </xf>
    <xf numFmtId="0" fontId="28" fillId="2" borderId="7" xfId="0" applyFont="1" applyFill="1" applyBorder="1" applyAlignment="1">
      <alignment wrapText="1"/>
    </xf>
    <xf numFmtId="0" fontId="24" fillId="2" borderId="0" xfId="0" applyFont="1" applyFill="1" applyBorder="1" applyAlignment="1">
      <alignment horizontal="left"/>
    </xf>
    <xf numFmtId="0" fontId="31" fillId="2" borderId="7" xfId="0" applyFont="1" applyFill="1" applyBorder="1" applyAlignment="1">
      <alignment horizontal="center" vertical="center" textRotation="90" wrapText="1"/>
    </xf>
    <xf numFmtId="0" fontId="0" fillId="0" borderId="0" xfId="0" applyFill="1"/>
    <xf numFmtId="0" fontId="25" fillId="0" borderId="0" xfId="0" applyFont="1" applyFill="1" applyBorder="1" applyAlignment="1">
      <alignment wrapText="1"/>
    </xf>
    <xf numFmtId="0" fontId="23" fillId="0" borderId="13" xfId="0" applyFont="1" applyBorder="1" applyAlignment="1">
      <alignment wrapText="1"/>
    </xf>
    <xf numFmtId="0" fontId="25" fillId="6" borderId="14" xfId="0" applyNumberFormat="1" applyFont="1" applyFill="1" applyBorder="1" applyAlignment="1">
      <alignment horizontal="left" wrapText="1"/>
    </xf>
    <xf numFmtId="0" fontId="25" fillId="0" borderId="14" xfId="0" applyFont="1" applyFill="1" applyBorder="1" applyAlignment="1">
      <alignment wrapText="1"/>
    </xf>
    <xf numFmtId="0" fontId="25" fillId="0" borderId="14" xfId="0" applyFont="1" applyBorder="1" applyAlignment="1">
      <alignment wrapText="1"/>
    </xf>
    <xf numFmtId="0" fontId="25" fillId="6" borderId="15" xfId="0" applyNumberFormat="1" applyFont="1" applyFill="1" applyBorder="1" applyAlignment="1">
      <alignment horizontal="left" wrapText="1"/>
    </xf>
    <xf numFmtId="0" fontId="25" fillId="2" borderId="25" xfId="0" applyFont="1" applyFill="1" applyBorder="1" applyAlignment="1">
      <alignment wrapText="1"/>
    </xf>
    <xf numFmtId="0" fontId="25" fillId="2" borderId="25" xfId="0" applyFont="1" applyFill="1" applyBorder="1" applyAlignment="1">
      <alignment horizontal="left" wrapText="1"/>
    </xf>
    <xf numFmtId="0" fontId="25" fillId="5" borderId="25" xfId="0" applyNumberFormat="1" applyFont="1" applyFill="1" applyBorder="1" applyAlignment="1">
      <alignment horizontal="left" wrapText="1"/>
    </xf>
    <xf numFmtId="0" fontId="25" fillId="0" borderId="25" xfId="0" applyFont="1" applyFill="1" applyBorder="1" applyAlignment="1">
      <alignment wrapText="1"/>
    </xf>
    <xf numFmtId="0" fontId="25" fillId="6" borderId="25" xfId="0" applyNumberFormat="1" applyFont="1" applyFill="1" applyBorder="1" applyAlignment="1">
      <alignment horizontal="left" wrapText="1"/>
    </xf>
    <xf numFmtId="0" fontId="25" fillId="0" borderId="25" xfId="0" applyFont="1" applyBorder="1" applyAlignment="1">
      <alignment wrapText="1"/>
    </xf>
    <xf numFmtId="0" fontId="25" fillId="0" borderId="15" xfId="0" applyFont="1" applyFill="1" applyBorder="1" applyAlignment="1">
      <alignment wrapText="1"/>
    </xf>
    <xf numFmtId="0" fontId="25" fillId="8" borderId="15" xfId="0" applyNumberFormat="1" applyFont="1" applyFill="1" applyBorder="1" applyAlignment="1">
      <alignment horizontal="left" wrapText="1"/>
    </xf>
    <xf numFmtId="0" fontId="23" fillId="0" borderId="25" xfId="0" applyFont="1" applyBorder="1" applyAlignment="1">
      <alignment wrapText="1"/>
    </xf>
    <xf numFmtId="0" fontId="25" fillId="5" borderId="13" xfId="0" applyFont="1" applyFill="1" applyBorder="1" applyAlignment="1">
      <alignment horizontal="left" wrapText="1"/>
    </xf>
    <xf numFmtId="0" fontId="25" fillId="5" borderId="14" xfId="0" applyFont="1" applyFill="1" applyBorder="1" applyAlignment="1">
      <alignment horizontal="left" wrapText="1"/>
    </xf>
    <xf numFmtId="0" fontId="25" fillId="6" borderId="14" xfId="0" applyFont="1" applyFill="1" applyBorder="1" applyAlignment="1">
      <alignment horizontal="left" wrapText="1"/>
    </xf>
    <xf numFmtId="0" fontId="25" fillId="7" borderId="14" xfId="0" applyFont="1" applyFill="1" applyBorder="1" applyAlignment="1">
      <alignment horizontal="left" wrapText="1"/>
    </xf>
    <xf numFmtId="0" fontId="25" fillId="7" borderId="14" xfId="6" applyFont="1" applyFill="1" applyBorder="1" applyAlignment="1">
      <alignment horizontal="left" wrapText="1"/>
    </xf>
    <xf numFmtId="0" fontId="25" fillId="5" borderId="7" xfId="5" applyFont="1" applyFill="1" applyBorder="1" applyAlignment="1">
      <alignment horizontal="left" wrapText="1"/>
    </xf>
    <xf numFmtId="0" fontId="25" fillId="6" borderId="15" xfId="0" applyFont="1" applyFill="1" applyBorder="1" applyAlignment="1">
      <alignment horizontal="left" wrapText="1"/>
    </xf>
    <xf numFmtId="0" fontId="25" fillId="6" borderId="25" xfId="0" applyFont="1" applyFill="1" applyBorder="1" applyAlignment="1">
      <alignment horizontal="left" wrapText="1"/>
    </xf>
    <xf numFmtId="0" fontId="25" fillId="5" borderId="15" xfId="0" applyFont="1" applyFill="1" applyBorder="1" applyAlignment="1">
      <alignment horizontal="left" wrapText="1"/>
    </xf>
    <xf numFmtId="0" fontId="25" fillId="5" borderId="25" xfId="0" applyFont="1" applyFill="1" applyBorder="1" applyAlignment="1">
      <alignment horizontal="left" wrapText="1"/>
    </xf>
    <xf numFmtId="0" fontId="25" fillId="0" borderId="13" xfId="0" applyFont="1" applyFill="1" applyBorder="1" applyAlignment="1">
      <alignment wrapText="1"/>
    </xf>
    <xf numFmtId="17" fontId="25" fillId="2" borderId="14" xfId="0" applyNumberFormat="1" applyFont="1" applyFill="1" applyBorder="1" applyAlignment="1">
      <alignment horizontal="left" wrapText="1"/>
    </xf>
    <xf numFmtId="0" fontId="25" fillId="0" borderId="15" xfId="0" applyFont="1" applyBorder="1" applyAlignment="1">
      <alignment wrapText="1"/>
    </xf>
    <xf numFmtId="0" fontId="25" fillId="6" borderId="7" xfId="0" applyFont="1" applyFill="1" applyBorder="1" applyAlignment="1">
      <alignment horizontal="left" wrapText="1"/>
    </xf>
    <xf numFmtId="0" fontId="25" fillId="0" borderId="7" xfId="0" applyFont="1" applyBorder="1" applyAlignment="1">
      <alignment wrapText="1"/>
    </xf>
    <xf numFmtId="17" fontId="25" fillId="2" borderId="15" xfId="0" applyNumberFormat="1" applyFont="1" applyFill="1" applyBorder="1" applyAlignment="1">
      <alignment horizontal="left" wrapText="1"/>
    </xf>
    <xf numFmtId="17" fontId="25" fillId="2" borderId="25" xfId="0" applyNumberFormat="1" applyFont="1" applyFill="1" applyBorder="1" applyAlignment="1">
      <alignment horizontal="left" wrapText="1"/>
    </xf>
    <xf numFmtId="0" fontId="25" fillId="8" borderId="14" xfId="0" applyFont="1" applyFill="1" applyBorder="1" applyAlignment="1">
      <alignment horizontal="left" wrapText="1"/>
    </xf>
    <xf numFmtId="0" fontId="25" fillId="8" borderId="7" xfId="0" applyFont="1" applyFill="1" applyBorder="1" applyAlignment="1">
      <alignment horizontal="left" wrapText="1"/>
    </xf>
    <xf numFmtId="0" fontId="25" fillId="8" borderId="15" xfId="0" applyFont="1" applyFill="1" applyBorder="1" applyAlignment="1">
      <alignment horizontal="left" wrapText="1"/>
    </xf>
    <xf numFmtId="0" fontId="25" fillId="8" borderId="13" xfId="0" applyFont="1" applyFill="1" applyBorder="1" applyAlignment="1">
      <alignment horizontal="left" wrapText="1"/>
    </xf>
    <xf numFmtId="0" fontId="25" fillId="8" borderId="25" xfId="0" applyFont="1" applyFill="1" applyBorder="1" applyAlignment="1">
      <alignment horizontal="left" wrapText="1"/>
    </xf>
    <xf numFmtId="0" fontId="37" fillId="2" borderId="13" xfId="0" applyFont="1" applyFill="1" applyBorder="1" applyAlignment="1">
      <alignment wrapText="1"/>
    </xf>
    <xf numFmtId="0" fontId="37" fillId="2" borderId="15" xfId="0" applyFont="1" applyFill="1" applyBorder="1" applyAlignment="1">
      <alignment wrapText="1"/>
    </xf>
    <xf numFmtId="0" fontId="37" fillId="2" borderId="25" xfId="0" applyFont="1" applyFill="1" applyBorder="1" applyAlignment="1">
      <alignment wrapText="1"/>
    </xf>
    <xf numFmtId="0" fontId="37" fillId="2" borderId="14" xfId="0" applyFont="1" applyFill="1" applyBorder="1" applyAlignment="1">
      <alignment wrapText="1"/>
    </xf>
    <xf numFmtId="0" fontId="37" fillId="2" borderId="7" xfId="0" applyFont="1" applyFill="1" applyBorder="1" applyAlignment="1">
      <alignment wrapText="1"/>
    </xf>
    <xf numFmtId="0" fontId="37" fillId="2" borderId="13" xfId="0" applyFont="1" applyFill="1" applyBorder="1" applyAlignment="1">
      <alignment horizontal="left" wrapText="1"/>
    </xf>
    <xf numFmtId="0" fontId="37" fillId="2" borderId="15" xfId="0" applyFont="1" applyFill="1" applyBorder="1" applyAlignment="1">
      <alignment horizontal="left" wrapText="1"/>
    </xf>
    <xf numFmtId="0" fontId="37" fillId="2" borderId="25" xfId="0" applyFont="1" applyFill="1" applyBorder="1" applyAlignment="1">
      <alignment horizontal="left" wrapText="1"/>
    </xf>
    <xf numFmtId="0" fontId="37" fillId="2" borderId="14" xfId="0" applyFont="1" applyFill="1" applyBorder="1" applyAlignment="1">
      <alignment horizontal="left" wrapText="1"/>
    </xf>
    <xf numFmtId="0" fontId="37" fillId="2" borderId="7" xfId="0" applyFont="1" applyFill="1" applyBorder="1" applyAlignment="1">
      <alignment horizontal="left" wrapText="1"/>
    </xf>
    <xf numFmtId="0" fontId="25" fillId="0" borderId="14" xfId="0" applyFont="1" applyFill="1" applyBorder="1" applyAlignment="1">
      <alignment horizontal="left" wrapText="1"/>
    </xf>
    <xf numFmtId="0" fontId="37" fillId="0" borderId="14" xfId="0" applyFont="1" applyFill="1" applyBorder="1" applyAlignment="1">
      <alignment wrapText="1"/>
    </xf>
    <xf numFmtId="0" fontId="15" fillId="0" borderId="0" xfId="0" applyFont="1" applyFill="1" applyAlignment="1">
      <alignment horizontal="left"/>
    </xf>
    <xf numFmtId="0" fontId="25" fillId="0" borderId="15" xfId="0" applyFont="1" applyFill="1" applyBorder="1" applyAlignment="1">
      <alignment horizontal="left" wrapText="1"/>
    </xf>
    <xf numFmtId="0" fontId="37" fillId="0" borderId="25" xfId="0" applyFont="1" applyFill="1" applyBorder="1" applyAlignment="1">
      <alignment horizontal="left" wrapText="1"/>
    </xf>
    <xf numFmtId="0" fontId="25" fillId="2" borderId="4" xfId="0" applyFont="1" applyFill="1" applyBorder="1" applyAlignment="1">
      <alignment horizontal="left" wrapText="1"/>
    </xf>
    <xf numFmtId="0" fontId="31" fillId="2" borderId="7" xfId="0" applyFont="1" applyFill="1" applyBorder="1" applyAlignment="1">
      <alignment horizontal="center" vertical="center" textRotation="90" wrapText="1"/>
    </xf>
    <xf numFmtId="0" fontId="24" fillId="2" borderId="0" xfId="0" applyFont="1" applyFill="1" applyBorder="1" applyAlignment="1">
      <alignment vertical="top" wrapText="1"/>
    </xf>
    <xf numFmtId="0" fontId="24" fillId="2" borderId="0" xfId="0" applyFont="1" applyFill="1" applyBorder="1" applyAlignment="1">
      <alignment horizontal="left" vertical="top"/>
    </xf>
    <xf numFmtId="0" fontId="24" fillId="2" borderId="1" xfId="0" applyFont="1" applyFill="1" applyBorder="1" applyAlignment="1">
      <alignment horizontal="left" vertical="top"/>
    </xf>
    <xf numFmtId="0" fontId="24" fillId="2" borderId="1" xfId="0" applyFont="1" applyFill="1" applyBorder="1" applyAlignment="1">
      <alignment vertical="top" wrapText="1"/>
    </xf>
    <xf numFmtId="0" fontId="29" fillId="2" borderId="0" xfId="0" applyFont="1" applyFill="1" applyBorder="1"/>
    <xf numFmtId="0" fontId="29" fillId="2" borderId="0" xfId="0" applyFont="1" applyFill="1" applyBorder="1" applyAlignment="1">
      <alignment wrapText="1"/>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vertical="center"/>
    </xf>
    <xf numFmtId="0" fontId="5"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39" fillId="10" borderId="0" xfId="1" applyFont="1" applyFill="1" applyBorder="1" applyAlignment="1">
      <alignment vertical="center" wrapText="1"/>
    </xf>
    <xf numFmtId="0" fontId="39" fillId="9" borderId="0" xfId="1" applyFont="1" applyFill="1" applyBorder="1" applyAlignment="1">
      <alignment vertical="center" wrapText="1"/>
    </xf>
    <xf numFmtId="0" fontId="39" fillId="11" borderId="0" xfId="1" applyFont="1" applyFill="1" applyBorder="1" applyAlignment="1">
      <alignment vertical="center" wrapText="1"/>
    </xf>
    <xf numFmtId="0" fontId="39" fillId="2" borderId="0" xfId="1" applyFont="1" applyFill="1" applyBorder="1" applyAlignment="1">
      <alignment vertical="center" wrapText="1"/>
    </xf>
    <xf numFmtId="0" fontId="25" fillId="2" borderId="0" xfId="1" applyFont="1" applyFill="1" applyBorder="1" applyAlignment="1">
      <alignment horizontal="left" vertical="center" wrapText="1"/>
    </xf>
    <xf numFmtId="0" fontId="40" fillId="2" borderId="0" xfId="1" applyFont="1" applyFill="1" applyBorder="1" applyAlignment="1">
      <alignment vertical="center" wrapText="1"/>
    </xf>
    <xf numFmtId="0" fontId="40" fillId="2" borderId="1" xfId="1" applyFont="1" applyFill="1" applyBorder="1" applyAlignment="1">
      <alignment vertical="center" wrapText="1"/>
    </xf>
    <xf numFmtId="0" fontId="25" fillId="5" borderId="0" xfId="5" applyFont="1" applyFill="1" applyBorder="1" applyAlignment="1">
      <alignment horizontal="left" vertical="center" wrapText="1"/>
    </xf>
    <xf numFmtId="0" fontId="25" fillId="6" borderId="0" xfId="6" applyFont="1" applyFill="1" applyBorder="1" applyAlignment="1">
      <alignment horizontal="left" vertical="center"/>
    </xf>
    <xf numFmtId="0" fontId="25" fillId="7" borderId="0" xfId="6" applyFont="1" applyFill="1" applyBorder="1" applyAlignment="1">
      <alignment horizontal="left" vertical="center"/>
    </xf>
    <xf numFmtId="0" fontId="25" fillId="8" borderId="0" xfId="6" applyFont="1" applyFill="1" applyBorder="1" applyAlignment="1">
      <alignment horizontal="left" vertical="center"/>
    </xf>
    <xf numFmtId="0" fontId="0" fillId="2" borderId="0" xfId="0" applyFill="1" applyAlignment="1">
      <alignment vertical="center"/>
    </xf>
    <xf numFmtId="0" fontId="25" fillId="2" borderId="1" xfId="6" applyFont="1" applyFill="1" applyBorder="1" applyAlignment="1">
      <alignment horizontal="left" vertical="center"/>
    </xf>
    <xf numFmtId="0" fontId="1" fillId="2" borderId="0" xfId="0" applyFont="1" applyFill="1" applyAlignment="1">
      <alignment wrapText="1"/>
    </xf>
    <xf numFmtId="0" fontId="22" fillId="2" borderId="0" xfId="0" applyFont="1" applyFill="1" applyBorder="1" applyAlignment="1">
      <alignment wrapText="1"/>
    </xf>
    <xf numFmtId="0" fontId="24" fillId="2" borderId="21" xfId="0" applyFont="1" applyFill="1" applyBorder="1" applyAlignment="1">
      <alignment wrapText="1"/>
    </xf>
    <xf numFmtId="0" fontId="25" fillId="2" borderId="4" xfId="0" applyFont="1" applyFill="1" applyBorder="1" applyAlignment="1">
      <alignment wrapText="1"/>
    </xf>
    <xf numFmtId="0" fontId="25" fillId="8" borderId="4" xfId="0" applyFont="1" applyFill="1" applyBorder="1" applyAlignment="1">
      <alignment horizontal="left" wrapText="1"/>
    </xf>
    <xf numFmtId="0" fontId="37" fillId="2" borderId="4" xfId="0" applyFont="1" applyFill="1" applyBorder="1" applyAlignment="1">
      <alignment wrapText="1"/>
    </xf>
    <xf numFmtId="0" fontId="37" fillId="2" borderId="4" xfId="0" applyFont="1" applyFill="1" applyBorder="1" applyAlignment="1">
      <alignment horizontal="left" wrapText="1"/>
    </xf>
    <xf numFmtId="0" fontId="36" fillId="2" borderId="4" xfId="0" applyFont="1" applyFill="1" applyBorder="1" applyAlignment="1">
      <alignment horizontal="center" vertical="center" textRotation="90" wrapText="1"/>
    </xf>
    <xf numFmtId="0" fontId="25" fillId="7" borderId="4" xfId="0" applyFont="1" applyFill="1" applyBorder="1" applyAlignment="1">
      <alignment horizontal="left" wrapText="1"/>
    </xf>
    <xf numFmtId="0" fontId="30" fillId="2" borderId="25" xfId="1" applyFill="1" applyBorder="1" applyAlignment="1" applyProtection="1">
      <alignment wrapText="1"/>
      <protection locked="0"/>
    </xf>
    <xf numFmtId="0" fontId="30" fillId="2" borderId="14" xfId="1" applyFill="1" applyBorder="1" applyAlignment="1" applyProtection="1">
      <alignment wrapText="1"/>
      <protection locked="0"/>
    </xf>
    <xf numFmtId="0" fontId="30" fillId="2" borderId="15" xfId="1" applyFill="1" applyBorder="1" applyAlignment="1" applyProtection="1">
      <alignment wrapText="1"/>
      <protection locked="0"/>
    </xf>
    <xf numFmtId="0" fontId="30" fillId="0" borderId="15" xfId="1" applyFill="1" applyBorder="1" applyAlignment="1" applyProtection="1">
      <alignment wrapText="1"/>
      <protection locked="0"/>
    </xf>
    <xf numFmtId="0" fontId="30" fillId="2" borderId="7" xfId="1" applyFill="1" applyBorder="1" applyAlignment="1" applyProtection="1">
      <alignment wrapText="1"/>
      <protection locked="0"/>
    </xf>
    <xf numFmtId="0" fontId="30" fillId="2" borderId="13" xfId="1" applyFill="1" applyBorder="1" applyAlignment="1" applyProtection="1">
      <alignment wrapText="1"/>
      <protection locked="0"/>
    </xf>
    <xf numFmtId="0" fontId="30" fillId="2" borderId="14" xfId="1" applyFont="1" applyFill="1" applyBorder="1" applyAlignment="1" applyProtection="1">
      <alignment wrapText="1"/>
      <protection locked="0"/>
    </xf>
    <xf numFmtId="0" fontId="30" fillId="2" borderId="25" xfId="1" applyFill="1" applyBorder="1" applyAlignment="1" applyProtection="1">
      <alignment horizontal="justify" wrapText="1"/>
      <protection locked="0"/>
    </xf>
    <xf numFmtId="0" fontId="30" fillId="2" borderId="15" xfId="1" applyFill="1" applyBorder="1" applyAlignment="1" applyProtection="1">
      <alignment horizontal="justify" wrapText="1"/>
      <protection locked="0"/>
    </xf>
    <xf numFmtId="0" fontId="30" fillId="0" borderId="14" xfId="1" applyFill="1" applyBorder="1" applyAlignment="1" applyProtection="1">
      <alignment wrapText="1"/>
      <protection locked="0"/>
    </xf>
    <xf numFmtId="0" fontId="30" fillId="0" borderId="25" xfId="1" applyFill="1" applyBorder="1" applyAlignment="1" applyProtection="1">
      <alignment wrapText="1"/>
      <protection locked="0"/>
    </xf>
    <xf numFmtId="0" fontId="30" fillId="2" borderId="13" xfId="1" applyFill="1" applyBorder="1" applyAlignment="1" applyProtection="1">
      <alignment horizontal="justify" wrapText="1"/>
      <protection locked="0"/>
    </xf>
    <xf numFmtId="0" fontId="30" fillId="2" borderId="4" xfId="1" applyFill="1" applyBorder="1" applyAlignment="1" applyProtection="1">
      <alignment horizontal="justify" wrapText="1"/>
      <protection locked="0"/>
    </xf>
    <xf numFmtId="0" fontId="30" fillId="2" borderId="7" xfId="1" applyFill="1" applyBorder="1" applyAlignment="1" applyProtection="1">
      <alignment horizontal="justify" wrapText="1"/>
      <protection locked="0"/>
    </xf>
    <xf numFmtId="0" fontId="30" fillId="2" borderId="4" xfId="1" applyFill="1" applyBorder="1" applyAlignment="1" applyProtection="1">
      <alignment wrapText="1"/>
      <protection locked="0"/>
    </xf>
    <xf numFmtId="0" fontId="30" fillId="2" borderId="14" xfId="1" applyFill="1" applyBorder="1" applyAlignment="1" applyProtection="1">
      <alignment horizontal="justify" wrapText="1"/>
      <protection locked="0"/>
    </xf>
    <xf numFmtId="0" fontId="30" fillId="2" borderId="9" xfId="1" applyFont="1" applyFill="1" applyBorder="1" applyAlignment="1" applyProtection="1">
      <alignment wrapText="1"/>
      <protection locked="0"/>
    </xf>
    <xf numFmtId="0" fontId="30" fillId="2" borderId="10" xfId="1" applyFont="1" applyFill="1" applyBorder="1" applyAlignment="1" applyProtection="1">
      <alignment wrapText="1"/>
      <protection locked="0"/>
    </xf>
    <xf numFmtId="0" fontId="12" fillId="2" borderId="14" xfId="1" applyFont="1" applyFill="1" applyBorder="1" applyAlignment="1" applyProtection="1">
      <alignment wrapText="1"/>
      <protection locked="0"/>
    </xf>
    <xf numFmtId="0" fontId="25" fillId="2" borderId="37" xfId="0" applyFont="1" applyFill="1" applyBorder="1" applyAlignment="1">
      <alignment wrapText="1"/>
    </xf>
    <xf numFmtId="0" fontId="25" fillId="0" borderId="36" xfId="0" applyFont="1" applyFill="1" applyBorder="1" applyAlignment="1">
      <alignment wrapText="1"/>
    </xf>
    <xf numFmtId="0" fontId="25" fillId="2" borderId="36" xfId="0" applyFont="1" applyFill="1" applyBorder="1" applyAlignment="1">
      <alignment wrapText="1"/>
    </xf>
    <xf numFmtId="0" fontId="25" fillId="0" borderId="35" xfId="0" applyFont="1" applyFill="1" applyBorder="1" applyAlignment="1">
      <alignment wrapText="1"/>
    </xf>
    <xf numFmtId="0" fontId="25" fillId="0" borderId="37" xfId="0" applyFont="1" applyFill="1" applyBorder="1" applyAlignment="1">
      <alignment wrapText="1"/>
    </xf>
    <xf numFmtId="0" fontId="15" fillId="0" borderId="23" xfId="0" applyFont="1" applyFill="1" applyBorder="1" applyAlignment="1"/>
    <xf numFmtId="49" fontId="23" fillId="2" borderId="2" xfId="0" applyNumberFormat="1" applyFont="1" applyFill="1" applyBorder="1" applyAlignment="1">
      <alignment vertical="center"/>
    </xf>
    <xf numFmtId="49" fontId="23" fillId="2" borderId="3" xfId="0" applyNumberFormat="1" applyFont="1" applyFill="1" applyBorder="1" applyAlignment="1">
      <alignment vertical="center"/>
    </xf>
    <xf numFmtId="0" fontId="25" fillId="5" borderId="12" xfId="0" applyFont="1" applyFill="1" applyBorder="1" applyAlignment="1">
      <alignment horizontal="left" wrapText="1"/>
    </xf>
    <xf numFmtId="0" fontId="25" fillId="2" borderId="12" xfId="0" applyFont="1" applyFill="1" applyBorder="1" applyAlignment="1">
      <alignment horizontal="left" wrapText="1"/>
    </xf>
    <xf numFmtId="0" fontId="25" fillId="2" borderId="12" xfId="0" applyFont="1" applyFill="1" applyBorder="1" applyAlignment="1">
      <alignment wrapText="1"/>
    </xf>
    <xf numFmtId="0" fontId="25" fillId="5" borderId="9" xfId="0" applyFont="1" applyFill="1" applyBorder="1" applyAlignment="1">
      <alignment horizontal="left" wrapText="1"/>
    </xf>
    <xf numFmtId="0" fontId="25" fillId="0" borderId="12" xfId="0" applyFont="1" applyFill="1" applyBorder="1" applyAlignment="1">
      <alignment horizontal="left" wrapText="1"/>
    </xf>
    <xf numFmtId="0" fontId="25" fillId="0" borderId="12" xfId="0" applyFont="1" applyFill="1" applyBorder="1" applyAlignment="1">
      <alignment wrapText="1"/>
    </xf>
    <xf numFmtId="0" fontId="30" fillId="0" borderId="12" xfId="1" applyFill="1" applyBorder="1" applyAlignment="1" applyProtection="1">
      <alignment wrapText="1"/>
      <protection locked="0"/>
    </xf>
    <xf numFmtId="0" fontId="25" fillId="2" borderId="35" xfId="0" applyFont="1" applyFill="1" applyBorder="1" applyAlignment="1">
      <alignment wrapText="1"/>
    </xf>
    <xf numFmtId="0" fontId="25" fillId="7" borderId="15" xfId="6" applyFont="1" applyFill="1" applyBorder="1" applyAlignment="1">
      <alignment horizontal="left" wrapText="1"/>
    </xf>
    <xf numFmtId="0" fontId="25" fillId="2" borderId="6" xfId="0" applyFont="1" applyFill="1" applyBorder="1" applyAlignment="1">
      <alignment wrapText="1"/>
    </xf>
    <xf numFmtId="0" fontId="30" fillId="2" borderId="6" xfId="1" applyFill="1" applyBorder="1" applyAlignment="1" applyProtection="1">
      <alignment wrapText="1"/>
      <protection locked="0"/>
    </xf>
    <xf numFmtId="17" fontId="25" fillId="2" borderId="4" xfId="0" applyNumberFormat="1" applyFont="1" applyFill="1" applyBorder="1" applyAlignment="1">
      <alignment horizontal="left" wrapText="1"/>
    </xf>
    <xf numFmtId="0" fontId="25" fillId="6" borderId="6" xfId="0" applyFont="1" applyFill="1" applyBorder="1" applyAlignment="1">
      <alignment horizontal="left" wrapText="1"/>
    </xf>
    <xf numFmtId="0" fontId="25" fillId="6" borderId="4" xfId="0" applyFont="1" applyFill="1" applyBorder="1" applyAlignment="1">
      <alignment horizontal="left" wrapText="1"/>
    </xf>
    <xf numFmtId="0" fontId="37" fillId="2" borderId="6" xfId="0" applyFont="1" applyFill="1" applyBorder="1" applyAlignment="1">
      <alignment horizontal="left" wrapText="1"/>
    </xf>
    <xf numFmtId="0" fontId="25" fillId="2" borderId="0" xfId="6" applyFont="1" applyFill="1" applyBorder="1" applyAlignment="1">
      <alignment horizontal="left" vertical="center"/>
    </xf>
    <xf numFmtId="0" fontId="29" fillId="2" borderId="0" xfId="0" applyFont="1" applyFill="1" applyAlignment="1">
      <alignment horizontal="center" wrapText="1"/>
    </xf>
    <xf numFmtId="0" fontId="24" fillId="2" borderId="3" xfId="0" applyFont="1" applyFill="1" applyBorder="1" applyAlignment="1">
      <alignment horizontal="left" vertical="top"/>
    </xf>
    <xf numFmtId="0" fontId="24" fillId="2" borderId="0" xfId="0" applyFont="1" applyFill="1" applyBorder="1" applyAlignment="1">
      <alignment horizontal="left" vertical="top"/>
    </xf>
    <xf numFmtId="0" fontId="24" fillId="2" borderId="3" xfId="0" applyFont="1" applyFill="1" applyBorder="1" applyAlignment="1">
      <alignment horizontal="left" vertical="top" wrapText="1"/>
    </xf>
    <xf numFmtId="0" fontId="24" fillId="2" borderId="0" xfId="0" applyFont="1" applyFill="1" applyBorder="1" applyAlignment="1">
      <alignment horizontal="left" vertical="top" wrapText="1"/>
    </xf>
    <xf numFmtId="0" fontId="25" fillId="2" borderId="3" xfId="0" applyFont="1" applyFill="1" applyBorder="1" applyAlignment="1">
      <alignment horizontal="left" vertical="center" wrapText="1"/>
    </xf>
    <xf numFmtId="0" fontId="25" fillId="2" borderId="0" xfId="5" applyFont="1" applyFill="1" applyBorder="1" applyAlignment="1">
      <alignment horizontal="left" vertical="center" wrapText="1"/>
    </xf>
    <xf numFmtId="0" fontId="25" fillId="2" borderId="0" xfId="0" applyFont="1" applyFill="1" applyBorder="1" applyAlignment="1">
      <alignment horizontal="left" vertical="center" wrapText="1"/>
    </xf>
    <xf numFmtId="0" fontId="22" fillId="2" borderId="3" xfId="0" applyFont="1" applyFill="1" applyBorder="1" applyAlignment="1">
      <alignment horizontal="left" vertical="center"/>
    </xf>
    <xf numFmtId="0" fontId="22" fillId="2" borderId="2" xfId="0" applyFont="1" applyFill="1" applyBorder="1" applyAlignment="1">
      <alignment horizontal="left" vertical="center"/>
    </xf>
    <xf numFmtId="0" fontId="25" fillId="2" borderId="2" xfId="0" applyFont="1" applyFill="1" applyBorder="1" applyAlignment="1">
      <alignment horizontal="left" vertical="center" wrapText="1"/>
    </xf>
    <xf numFmtId="0" fontId="25" fillId="2" borderId="0"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25" fillId="2" borderId="1" xfId="1" applyFont="1" applyFill="1" applyBorder="1" applyAlignment="1">
      <alignment horizontal="left" vertical="center" wrapText="1"/>
    </xf>
    <xf numFmtId="0" fontId="11" fillId="2" borderId="0" xfId="3" applyFont="1" applyFill="1" applyAlignment="1">
      <alignment horizontal="center" vertical="top" wrapText="1"/>
    </xf>
    <xf numFmtId="0" fontId="9" fillId="2" borderId="0" xfId="2" applyFont="1" applyFill="1" applyBorder="1" applyAlignment="1">
      <alignment horizontal="left"/>
    </xf>
    <xf numFmtId="0" fontId="23" fillId="2" borderId="0" xfId="0" applyFont="1" applyFill="1" applyAlignment="1">
      <alignment horizontal="left" vertical="center" wrapText="1"/>
    </xf>
    <xf numFmtId="0" fontId="31" fillId="2" borderId="5" xfId="0" applyFont="1" applyFill="1" applyBorder="1" applyAlignment="1">
      <alignment horizontal="center" vertical="center" textRotation="90" wrapText="1"/>
    </xf>
    <xf numFmtId="0" fontId="31" fillId="2" borderId="6" xfId="0" applyFont="1" applyFill="1" applyBorder="1" applyAlignment="1">
      <alignment horizontal="center" vertical="center" textRotation="90" wrapText="1"/>
    </xf>
    <xf numFmtId="0" fontId="31" fillId="2" borderId="7" xfId="0" applyFont="1" applyFill="1" applyBorder="1" applyAlignment="1">
      <alignment horizontal="center" vertical="center" textRotation="90" wrapText="1"/>
    </xf>
    <xf numFmtId="0" fontId="26" fillId="10" borderId="19" xfId="0" applyFont="1" applyFill="1" applyBorder="1" applyAlignment="1">
      <alignment wrapText="1"/>
    </xf>
    <xf numFmtId="0" fontId="26" fillId="10" borderId="20" xfId="0" applyFont="1" applyFill="1" applyBorder="1" applyAlignment="1">
      <alignment wrapText="1"/>
    </xf>
    <xf numFmtId="0" fontId="26" fillId="10" borderId="8" xfId="0" applyFont="1" applyFill="1" applyBorder="1" applyAlignment="1">
      <alignment wrapText="1"/>
    </xf>
    <xf numFmtId="0" fontId="26" fillId="9" borderId="19" xfId="0" applyFont="1" applyFill="1" applyBorder="1" applyAlignment="1">
      <alignment horizontal="left" wrapText="1"/>
    </xf>
    <xf numFmtId="0" fontId="26" fillId="9" borderId="20" xfId="0" applyFont="1" applyFill="1" applyBorder="1" applyAlignment="1">
      <alignment horizontal="left" wrapText="1"/>
    </xf>
    <xf numFmtId="0" fontId="26" fillId="9" borderId="8" xfId="0" applyFont="1" applyFill="1" applyBorder="1" applyAlignment="1">
      <alignment horizontal="left" wrapText="1"/>
    </xf>
    <xf numFmtId="0" fontId="31" fillId="2" borderId="12" xfId="0" applyFont="1" applyFill="1" applyBorder="1" applyAlignment="1">
      <alignment horizontal="center" vertical="center" textRotation="90" wrapText="1"/>
    </xf>
    <xf numFmtId="0" fontId="31" fillId="2" borderId="11" xfId="0" applyFont="1" applyFill="1" applyBorder="1" applyAlignment="1">
      <alignment horizontal="center" vertical="center" textRotation="90" wrapText="1"/>
    </xf>
    <xf numFmtId="0" fontId="31" fillId="2" borderId="27" xfId="0" applyFont="1" applyFill="1" applyBorder="1" applyAlignment="1">
      <alignment horizontal="center" vertical="center" textRotation="90" wrapText="1"/>
    </xf>
    <xf numFmtId="0" fontId="31" fillId="2" borderId="22" xfId="0" applyFont="1" applyFill="1" applyBorder="1" applyAlignment="1">
      <alignment horizontal="center" vertical="center" textRotation="90" wrapText="1"/>
    </xf>
    <xf numFmtId="0" fontId="31" fillId="2" borderId="26" xfId="0" applyFont="1" applyFill="1" applyBorder="1" applyAlignment="1">
      <alignment horizontal="center" vertical="center" textRotation="90" wrapText="1"/>
    </xf>
    <xf numFmtId="0" fontId="31" fillId="2" borderId="30" xfId="0" applyFont="1" applyFill="1" applyBorder="1" applyAlignment="1">
      <alignment horizontal="center" vertical="center" textRotation="90" wrapText="1"/>
    </xf>
    <xf numFmtId="0" fontId="31" fillId="2" borderId="28" xfId="0" applyFont="1" applyFill="1" applyBorder="1" applyAlignment="1">
      <alignment horizontal="center" vertical="center" textRotation="90" wrapText="1"/>
    </xf>
    <xf numFmtId="0" fontId="31" fillId="2" borderId="29" xfId="0" applyFont="1" applyFill="1" applyBorder="1" applyAlignment="1">
      <alignment horizontal="center" vertical="center" textRotation="90" wrapText="1"/>
    </xf>
    <xf numFmtId="0" fontId="31" fillId="2" borderId="38" xfId="0" applyFont="1" applyFill="1" applyBorder="1" applyAlignment="1">
      <alignment horizontal="center" vertical="center" textRotation="90" wrapText="1"/>
    </xf>
    <xf numFmtId="0" fontId="28" fillId="0" borderId="39" xfId="0" applyFont="1" applyFill="1" applyBorder="1" applyAlignment="1">
      <alignment horizontal="center" vertical="center" textRotation="90"/>
    </xf>
    <xf numFmtId="0" fontId="28" fillId="0" borderId="38" xfId="0" applyFont="1" applyFill="1" applyBorder="1" applyAlignment="1">
      <alignment horizontal="center" vertical="center" textRotation="90"/>
    </xf>
    <xf numFmtId="0" fontId="26" fillId="11" borderId="19" xfId="0" applyFont="1" applyFill="1" applyBorder="1" applyAlignment="1">
      <alignment horizontal="left" wrapText="1"/>
    </xf>
    <xf numFmtId="0" fontId="26" fillId="11" borderId="20" xfId="0" applyFont="1" applyFill="1" applyBorder="1" applyAlignment="1">
      <alignment horizontal="left" wrapText="1"/>
    </xf>
    <xf numFmtId="0" fontId="27" fillId="2" borderId="19" xfId="0" applyFont="1" applyFill="1" applyBorder="1" applyAlignment="1">
      <alignment horizontal="left" wrapText="1"/>
    </xf>
    <xf numFmtId="0" fontId="27" fillId="2" borderId="20" xfId="0" applyFont="1" applyFill="1" applyBorder="1" applyAlignment="1">
      <alignment horizontal="left" wrapText="1"/>
    </xf>
    <xf numFmtId="0" fontId="27" fillId="2" borderId="8" xfId="0" applyFont="1" applyFill="1" applyBorder="1" applyAlignment="1">
      <alignment horizontal="left" wrapText="1"/>
    </xf>
    <xf numFmtId="0" fontId="31" fillId="2" borderId="10" xfId="0" applyFont="1" applyFill="1" applyBorder="1" applyAlignment="1">
      <alignment horizontal="center" vertical="center" textRotation="90" wrapText="1"/>
    </xf>
    <xf numFmtId="0" fontId="31" fillId="2" borderId="13" xfId="0" applyFont="1" applyFill="1" applyBorder="1" applyAlignment="1">
      <alignment horizontal="center" vertical="center" textRotation="90" wrapText="1"/>
    </xf>
    <xf numFmtId="0" fontId="31" fillId="2" borderId="14" xfId="0" applyFont="1" applyFill="1" applyBorder="1" applyAlignment="1">
      <alignment horizontal="center" vertical="center" textRotation="90" wrapText="1"/>
    </xf>
    <xf numFmtId="0" fontId="31" fillId="2" borderId="15" xfId="0" applyFont="1" applyFill="1" applyBorder="1" applyAlignment="1">
      <alignment horizontal="center" vertical="center" textRotation="90" wrapText="1"/>
    </xf>
    <xf numFmtId="0" fontId="31" fillId="0" borderId="5" xfId="0" applyFont="1" applyFill="1" applyBorder="1" applyAlignment="1">
      <alignment horizontal="center" vertical="center" textRotation="90" wrapText="1"/>
    </xf>
    <xf numFmtId="0" fontId="31" fillId="0" borderId="6" xfId="0" applyFont="1" applyFill="1" applyBorder="1" applyAlignment="1">
      <alignment horizontal="center" vertical="center" textRotation="90" wrapText="1"/>
    </xf>
    <xf numFmtId="0" fontId="31" fillId="0" borderId="7" xfId="0" applyFont="1" applyFill="1" applyBorder="1" applyAlignment="1">
      <alignment horizontal="center" vertical="center" textRotation="90" wrapText="1"/>
    </xf>
    <xf numFmtId="0" fontId="27" fillId="2" borderId="19" xfId="0" applyFont="1" applyFill="1" applyBorder="1" applyAlignment="1">
      <alignment horizontal="left"/>
    </xf>
    <xf numFmtId="0" fontId="27" fillId="2" borderId="20" xfId="0" applyFont="1" applyFill="1" applyBorder="1" applyAlignment="1">
      <alignment horizontal="left"/>
    </xf>
    <xf numFmtId="0" fontId="27" fillId="2" borderId="8" xfId="0" applyFont="1" applyFill="1" applyBorder="1" applyAlignment="1">
      <alignment horizontal="left"/>
    </xf>
    <xf numFmtId="0" fontId="32" fillId="11" borderId="9" xfId="0" applyFont="1" applyFill="1" applyBorder="1" applyAlignment="1">
      <alignment horizontal="center" vertical="center" textRotation="90" wrapText="1"/>
    </xf>
    <xf numFmtId="0" fontId="32" fillId="11" borderId="10" xfId="0" applyFont="1" applyFill="1" applyBorder="1" applyAlignment="1">
      <alignment horizontal="center" vertical="center" textRotation="90" wrapText="1"/>
    </xf>
    <xf numFmtId="0" fontId="32" fillId="11" borderId="11" xfId="0" applyFont="1" applyFill="1" applyBorder="1" applyAlignment="1">
      <alignment horizontal="center" vertical="center" textRotation="90" wrapText="1"/>
    </xf>
    <xf numFmtId="0" fontId="31" fillId="2" borderId="9" xfId="0" applyFont="1" applyFill="1" applyBorder="1" applyAlignment="1">
      <alignment horizontal="center" vertical="center" textRotation="90" wrapText="1"/>
    </xf>
    <xf numFmtId="0" fontId="36" fillId="2" borderId="9" xfId="0" applyFont="1" applyFill="1" applyBorder="1" applyAlignment="1">
      <alignment horizontal="center" vertical="center" textRotation="90" wrapText="1"/>
    </xf>
    <xf numFmtId="0" fontId="36" fillId="2" borderId="10" xfId="0" applyFont="1" applyFill="1" applyBorder="1" applyAlignment="1">
      <alignment horizontal="center" vertical="center" textRotation="90" wrapText="1"/>
    </xf>
    <xf numFmtId="0" fontId="36" fillId="2" borderId="11" xfId="0" applyFont="1" applyFill="1" applyBorder="1" applyAlignment="1">
      <alignment horizontal="center" vertical="center" textRotation="90" wrapText="1"/>
    </xf>
    <xf numFmtId="0" fontId="36" fillId="2" borderId="12" xfId="0" applyFont="1" applyFill="1" applyBorder="1" applyAlignment="1">
      <alignment horizontal="center" vertical="center" textRotation="90" wrapText="1"/>
    </xf>
    <xf numFmtId="0" fontId="28" fillId="2" borderId="5" xfId="0" applyFont="1" applyFill="1" applyBorder="1" applyAlignment="1">
      <alignment horizontal="center" vertical="center" textRotation="90" wrapText="1"/>
    </xf>
    <xf numFmtId="0" fontId="28" fillId="2" borderId="6" xfId="0" applyFont="1" applyFill="1" applyBorder="1" applyAlignment="1">
      <alignment horizontal="center" vertical="center" textRotation="90" wrapText="1"/>
    </xf>
    <xf numFmtId="0" fontId="28" fillId="2" borderId="7" xfId="0" applyFont="1" applyFill="1" applyBorder="1" applyAlignment="1">
      <alignment horizontal="center" vertical="center" textRotation="90" wrapText="1"/>
    </xf>
    <xf numFmtId="0" fontId="32" fillId="10" borderId="12" xfId="0" applyFont="1" applyFill="1" applyBorder="1" applyAlignment="1">
      <alignment horizontal="center" vertical="center" textRotation="90" wrapText="1"/>
    </xf>
    <xf numFmtId="0" fontId="32" fillId="10" borderId="10" xfId="0" applyFont="1" applyFill="1" applyBorder="1" applyAlignment="1">
      <alignment horizontal="center" vertical="center" textRotation="90" wrapText="1"/>
    </xf>
    <xf numFmtId="0" fontId="36" fillId="2" borderId="6" xfId="0" applyFont="1" applyFill="1" applyBorder="1" applyAlignment="1">
      <alignment horizontal="center" vertical="center" textRotation="90" wrapText="1"/>
    </xf>
    <xf numFmtId="0" fontId="36" fillId="2" borderId="7" xfId="0" applyFont="1" applyFill="1" applyBorder="1" applyAlignment="1">
      <alignment horizontal="center" vertical="center" textRotation="90" wrapText="1"/>
    </xf>
    <xf numFmtId="0" fontId="32" fillId="9" borderId="5" xfId="0" applyFont="1" applyFill="1" applyBorder="1" applyAlignment="1">
      <alignment horizontal="center" vertical="center" textRotation="90" wrapText="1"/>
    </xf>
    <xf numFmtId="0" fontId="32" fillId="9" borderId="6" xfId="0" applyFont="1" applyFill="1" applyBorder="1" applyAlignment="1">
      <alignment horizontal="center" vertical="center" textRotation="90" wrapText="1"/>
    </xf>
    <xf numFmtId="0" fontId="27" fillId="2" borderId="24" xfId="0" applyFont="1" applyFill="1" applyBorder="1" applyAlignment="1">
      <alignment horizontal="left" wrapText="1"/>
    </xf>
    <xf numFmtId="0" fontId="27" fillId="2" borderId="31" xfId="0" applyFont="1" applyFill="1" applyBorder="1" applyAlignment="1">
      <alignment horizontal="left" wrapText="1"/>
    </xf>
    <xf numFmtId="0" fontId="27" fillId="2" borderId="32" xfId="0" applyFont="1" applyFill="1" applyBorder="1" applyAlignment="1">
      <alignment horizontal="left" wrapText="1"/>
    </xf>
    <xf numFmtId="0" fontId="27" fillId="2" borderId="16" xfId="0" applyFont="1" applyFill="1" applyBorder="1" applyAlignment="1">
      <alignment horizontal="left" wrapText="1"/>
    </xf>
    <xf numFmtId="0" fontId="27" fillId="2" borderId="17" xfId="0" applyFont="1" applyFill="1" applyBorder="1" applyAlignment="1">
      <alignment horizontal="left" wrapText="1"/>
    </xf>
    <xf numFmtId="0" fontId="27" fillId="2" borderId="18" xfId="0" applyFont="1" applyFill="1" applyBorder="1" applyAlignment="1">
      <alignment horizontal="left" wrapText="1"/>
    </xf>
    <xf numFmtId="0" fontId="32" fillId="11" borderId="9" xfId="1" applyFont="1" applyFill="1" applyBorder="1" applyAlignment="1">
      <alignment horizontal="center" vertical="center" textRotation="90" wrapText="1"/>
    </xf>
    <xf numFmtId="0" fontId="32" fillId="11" borderId="10" xfId="1" applyFont="1" applyFill="1" applyBorder="1" applyAlignment="1">
      <alignment horizontal="center" vertical="center" textRotation="90" wrapText="1"/>
    </xf>
    <xf numFmtId="0" fontId="32" fillId="11" borderId="11" xfId="1" applyFont="1" applyFill="1" applyBorder="1" applyAlignment="1">
      <alignment horizontal="center" vertical="center" textRotation="90" wrapText="1"/>
    </xf>
    <xf numFmtId="0" fontId="32" fillId="10" borderId="12" xfId="1" applyFont="1" applyFill="1" applyBorder="1" applyAlignment="1">
      <alignment horizontal="center" vertical="center" textRotation="90" wrapText="1"/>
    </xf>
    <xf numFmtId="0" fontId="32" fillId="10" borderId="10" xfId="1" applyFont="1" applyFill="1" applyBorder="1" applyAlignment="1">
      <alignment horizontal="center" vertical="center" textRotation="90" wrapText="1"/>
    </xf>
    <xf numFmtId="0" fontId="32" fillId="10" borderId="11" xfId="1" applyFont="1" applyFill="1" applyBorder="1" applyAlignment="1">
      <alignment horizontal="center" vertical="center" textRotation="90" wrapText="1"/>
    </xf>
    <xf numFmtId="0" fontId="32" fillId="9" borderId="6" xfId="1" applyFont="1" applyFill="1" applyBorder="1" applyAlignment="1">
      <alignment horizontal="center" vertical="center" textRotation="90" wrapText="1"/>
    </xf>
    <xf numFmtId="0" fontId="32" fillId="9" borderId="7" xfId="1" applyFont="1" applyFill="1" applyBorder="1" applyAlignment="1">
      <alignment horizontal="center" vertical="center" textRotation="90" wrapText="1"/>
    </xf>
  </cellXfs>
  <cellStyles count="32">
    <cellStyle name="Comma 2" xfId="9"/>
    <cellStyle name="Comma 3" xfId="10"/>
    <cellStyle name="ExportHeaderStyleLeft" xfId="27"/>
    <cellStyle name="ExportHeaderStyleRight" xfId="28"/>
    <cellStyle name="ExportLogo" xfId="26"/>
    <cellStyle name="Followed Hyperlink 2" xfId="22"/>
    <cellStyle name="Good" xfId="5" builtinId="26"/>
    <cellStyle name="Hyperlink" xfId="1" builtinId="8" customBuiltin="1"/>
    <cellStyle name="Hyperlink 2" xfId="7"/>
    <cellStyle name="Hyperlink 2 2" xfId="11"/>
    <cellStyle name="Hyperlink 3" xfId="21"/>
    <cellStyle name="Hyperlink 4" xfId="25"/>
    <cellStyle name="Hyperlink 5" xfId="8"/>
    <cellStyle name="Neutral" xfId="6" builtinId="28"/>
    <cellStyle name="Normal" xfId="0" builtinId="0"/>
    <cellStyle name="Normal 10" xfId="3"/>
    <cellStyle name="Normal 2" xfId="2"/>
    <cellStyle name="Normal 2 2" xfId="12"/>
    <cellStyle name="Normal 3" xfId="13"/>
    <cellStyle name="Normal 3 2" xfId="14"/>
    <cellStyle name="Normal 4" xfId="4"/>
    <cellStyle name="Normal 5" xfId="29"/>
    <cellStyle name="Normal 6" xfId="30"/>
    <cellStyle name="Normal 7" xfId="31"/>
    <cellStyle name="Note 2" xfId="23"/>
    <cellStyle name="Note 3" xfId="24"/>
    <cellStyle name="Percent 2" xfId="15"/>
    <cellStyle name="Percent 3" xfId="16"/>
    <cellStyle name="Percent 3 2" xfId="17"/>
    <cellStyle name="Percent 3 2 2" xfId="18"/>
    <cellStyle name="Percent 4" xfId="19"/>
    <cellStyle name="Percent 5" xfId="20"/>
  </cellStyles>
  <dxfs count="8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3DFED"/>
      <color rgb="FFFF7E79"/>
      <color rgb="FF73FDD6"/>
      <color rgb="FFCFC4E8"/>
      <color rgb="FFF4EE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5.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7.xml.rels><?xml version="1.0" encoding="UTF-8" standalone="yes"?>
<Relationships xmlns="http://schemas.openxmlformats.org/package/2006/relationships"><Relationship Id="rId2" Type="http://schemas.openxmlformats.org/officeDocument/2006/relationships/hyperlink" Target="#'Resources Guide'!A1"/><Relationship Id="rId1" Type="http://schemas.openxmlformats.org/officeDocument/2006/relationships/hyperlink" Target="#Introductio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tio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54427</xdr:rowOff>
    </xdr:from>
    <xdr:to>
      <xdr:col>2</xdr:col>
      <xdr:colOff>1074964</xdr:colOff>
      <xdr:row>4</xdr:row>
      <xdr:rowOff>260027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54427"/>
          <a:ext cx="2217964" cy="144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107158</xdr:colOff>
      <xdr:row>0</xdr:row>
      <xdr:rowOff>130968</xdr:rowOff>
    </xdr:from>
    <xdr:to>
      <xdr:col>2</xdr:col>
      <xdr:colOff>702469</xdr:colOff>
      <xdr:row>0</xdr:row>
      <xdr:rowOff>476250</xdr:rowOff>
    </xdr:to>
    <xdr:sp macro="" textlink="">
      <xdr:nvSpPr>
        <xdr:cNvPr id="2" name="Rounded Rectangle 1">
          <a:hlinkClick xmlns:r="http://schemas.openxmlformats.org/officeDocument/2006/relationships" r:id="rId1"/>
        </xdr:cNvPr>
        <xdr:cNvSpPr/>
      </xdr:nvSpPr>
      <xdr:spPr>
        <a:xfrm>
          <a:off x="107158" y="130968"/>
          <a:ext cx="2147886" cy="345282"/>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2</xdr:col>
      <xdr:colOff>773907</xdr:colOff>
      <xdr:row>0</xdr:row>
      <xdr:rowOff>130969</xdr:rowOff>
    </xdr:from>
    <xdr:to>
      <xdr:col>3</xdr:col>
      <xdr:colOff>785813</xdr:colOff>
      <xdr:row>0</xdr:row>
      <xdr:rowOff>488156</xdr:rowOff>
    </xdr:to>
    <xdr:sp macro="" textlink="">
      <xdr:nvSpPr>
        <xdr:cNvPr id="3" name="Rounded Rectangle 2">
          <a:hlinkClick xmlns:r="http://schemas.openxmlformats.org/officeDocument/2006/relationships" r:id="rId2"/>
        </xdr:cNvPr>
        <xdr:cNvSpPr/>
      </xdr:nvSpPr>
      <xdr:spPr>
        <a:xfrm>
          <a:off x="2326482" y="130969"/>
          <a:ext cx="3050381" cy="357187"/>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1</xdr:col>
      <xdr:colOff>1524000</xdr:colOff>
      <xdr:row>0</xdr:row>
      <xdr:rowOff>488156</xdr:rowOff>
    </xdr:to>
    <xdr:sp macro="" textlink="">
      <xdr:nvSpPr>
        <xdr:cNvPr id="4" name="Rounded Rectangle 3">
          <a:hlinkClick xmlns:r="http://schemas.openxmlformats.org/officeDocument/2006/relationships" r:id="rId1"/>
        </xdr:cNvPr>
        <xdr:cNvSpPr/>
      </xdr:nvSpPr>
      <xdr:spPr>
        <a:xfrm>
          <a:off x="107159" y="130968"/>
          <a:ext cx="2202654"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1</xdr:col>
      <xdr:colOff>1607343</xdr:colOff>
      <xdr:row>0</xdr:row>
      <xdr:rowOff>119063</xdr:rowOff>
    </xdr:from>
    <xdr:to>
      <xdr:col>2</xdr:col>
      <xdr:colOff>1619250</xdr:colOff>
      <xdr:row>0</xdr:row>
      <xdr:rowOff>511969</xdr:rowOff>
    </xdr:to>
    <xdr:sp macro="" textlink="">
      <xdr:nvSpPr>
        <xdr:cNvPr id="5" name="Rounded Rectangle 4">
          <a:hlinkClick xmlns:r="http://schemas.openxmlformats.org/officeDocument/2006/relationships" r:id="rId2"/>
        </xdr:cNvPr>
        <xdr:cNvSpPr/>
      </xdr:nvSpPr>
      <xdr:spPr>
        <a:xfrm>
          <a:off x="2393156" y="119063"/>
          <a:ext cx="3048000" cy="39290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1</xdr:col>
      <xdr:colOff>1524000</xdr:colOff>
      <xdr:row>0</xdr:row>
      <xdr:rowOff>488156</xdr:rowOff>
    </xdr:to>
    <xdr:sp macro="" textlink="">
      <xdr:nvSpPr>
        <xdr:cNvPr id="2" name="Rounded Rectangle 1">
          <a:hlinkClick xmlns:r="http://schemas.openxmlformats.org/officeDocument/2006/relationships" r:id="rId1"/>
        </xdr:cNvPr>
        <xdr:cNvSpPr/>
      </xdr:nvSpPr>
      <xdr:spPr>
        <a:xfrm>
          <a:off x="107159" y="130968"/>
          <a:ext cx="2197891"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1</xdr:col>
      <xdr:colOff>1607344</xdr:colOff>
      <xdr:row>0</xdr:row>
      <xdr:rowOff>119063</xdr:rowOff>
    </xdr:from>
    <xdr:to>
      <xdr:col>2</xdr:col>
      <xdr:colOff>1607344</xdr:colOff>
      <xdr:row>0</xdr:row>
      <xdr:rowOff>511969</xdr:rowOff>
    </xdr:to>
    <xdr:sp macro="" textlink="">
      <xdr:nvSpPr>
        <xdr:cNvPr id="3" name="Rounded Rectangle 2">
          <a:hlinkClick xmlns:r="http://schemas.openxmlformats.org/officeDocument/2006/relationships" r:id="rId2"/>
        </xdr:cNvPr>
        <xdr:cNvSpPr/>
      </xdr:nvSpPr>
      <xdr:spPr>
        <a:xfrm>
          <a:off x="2393157" y="119063"/>
          <a:ext cx="3059906" cy="39290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1</xdr:col>
      <xdr:colOff>1524000</xdr:colOff>
      <xdr:row>0</xdr:row>
      <xdr:rowOff>488156</xdr:rowOff>
    </xdr:to>
    <xdr:sp macro="" textlink="">
      <xdr:nvSpPr>
        <xdr:cNvPr id="2" name="Rounded Rectangle 1">
          <a:hlinkClick xmlns:r="http://schemas.openxmlformats.org/officeDocument/2006/relationships" r:id="rId1"/>
        </xdr:cNvPr>
        <xdr:cNvSpPr/>
      </xdr:nvSpPr>
      <xdr:spPr>
        <a:xfrm>
          <a:off x="107159" y="130968"/>
          <a:ext cx="2207416"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1</xdr:col>
      <xdr:colOff>1607343</xdr:colOff>
      <xdr:row>0</xdr:row>
      <xdr:rowOff>119063</xdr:rowOff>
    </xdr:from>
    <xdr:to>
      <xdr:col>2</xdr:col>
      <xdr:colOff>1654968</xdr:colOff>
      <xdr:row>0</xdr:row>
      <xdr:rowOff>511969</xdr:rowOff>
    </xdr:to>
    <xdr:sp macro="" textlink="">
      <xdr:nvSpPr>
        <xdr:cNvPr id="3" name="Rounded Rectangle 2">
          <a:hlinkClick xmlns:r="http://schemas.openxmlformats.org/officeDocument/2006/relationships" r:id="rId2"/>
        </xdr:cNvPr>
        <xdr:cNvSpPr/>
      </xdr:nvSpPr>
      <xdr:spPr>
        <a:xfrm>
          <a:off x="2393156" y="119063"/>
          <a:ext cx="3107531" cy="39290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1</xdr:col>
      <xdr:colOff>1524000</xdr:colOff>
      <xdr:row>0</xdr:row>
      <xdr:rowOff>488156</xdr:rowOff>
    </xdr:to>
    <xdr:sp macro="" textlink="">
      <xdr:nvSpPr>
        <xdr:cNvPr id="2" name="Rounded Rectangle 1">
          <a:hlinkClick xmlns:r="http://schemas.openxmlformats.org/officeDocument/2006/relationships" r:id="rId1"/>
        </xdr:cNvPr>
        <xdr:cNvSpPr/>
      </xdr:nvSpPr>
      <xdr:spPr>
        <a:xfrm>
          <a:off x="107159" y="130968"/>
          <a:ext cx="2207416"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1</xdr:col>
      <xdr:colOff>1607343</xdr:colOff>
      <xdr:row>0</xdr:row>
      <xdr:rowOff>119063</xdr:rowOff>
    </xdr:from>
    <xdr:to>
      <xdr:col>2</xdr:col>
      <xdr:colOff>1587500</xdr:colOff>
      <xdr:row>0</xdr:row>
      <xdr:rowOff>511969</xdr:rowOff>
    </xdr:to>
    <xdr:sp macro="" textlink="">
      <xdr:nvSpPr>
        <xdr:cNvPr id="3" name="Rounded Rectangle 2">
          <a:hlinkClick xmlns:r="http://schemas.openxmlformats.org/officeDocument/2006/relationships" r:id="rId2"/>
        </xdr:cNvPr>
        <xdr:cNvSpPr/>
      </xdr:nvSpPr>
      <xdr:spPr>
        <a:xfrm>
          <a:off x="2401093" y="119063"/>
          <a:ext cx="3038740" cy="39290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2</xdr:col>
      <xdr:colOff>492125</xdr:colOff>
      <xdr:row>0</xdr:row>
      <xdr:rowOff>460375</xdr:rowOff>
    </xdr:to>
    <xdr:sp macro="" textlink="">
      <xdr:nvSpPr>
        <xdr:cNvPr id="2" name="Rounded Rectangle 1">
          <a:hlinkClick xmlns:r="http://schemas.openxmlformats.org/officeDocument/2006/relationships" r:id="rId1"/>
        </xdr:cNvPr>
        <xdr:cNvSpPr/>
      </xdr:nvSpPr>
      <xdr:spPr>
        <a:xfrm>
          <a:off x="107159" y="130968"/>
          <a:ext cx="2020091" cy="329407"/>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twoCellAnchor>
    <xdr:from>
      <xdr:col>2</xdr:col>
      <xdr:colOff>597693</xdr:colOff>
      <xdr:row>0</xdr:row>
      <xdr:rowOff>103188</xdr:rowOff>
    </xdr:from>
    <xdr:to>
      <xdr:col>3</xdr:col>
      <xdr:colOff>2921000</xdr:colOff>
      <xdr:row>0</xdr:row>
      <xdr:rowOff>496094</xdr:rowOff>
    </xdr:to>
    <xdr:sp macro="" textlink="">
      <xdr:nvSpPr>
        <xdr:cNvPr id="3" name="Rounded Rectangle 2">
          <a:hlinkClick xmlns:r="http://schemas.openxmlformats.org/officeDocument/2006/relationships" r:id="rId2"/>
        </xdr:cNvPr>
        <xdr:cNvSpPr/>
      </xdr:nvSpPr>
      <xdr:spPr>
        <a:xfrm>
          <a:off x="2232818" y="103188"/>
          <a:ext cx="3180557" cy="39290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Where</a:t>
          </a:r>
          <a:r>
            <a:rPr lang="en-GB" sz="1400" b="0" baseline="0">
              <a:solidFill>
                <a:sysClr val="windowText" lastClr="000000"/>
              </a:solidFill>
              <a:latin typeface="Arial" panose="020B0604020202020204" pitchFamily="34" charset="0"/>
              <a:cs typeface="Arial" panose="020B0604020202020204" pitchFamily="34" charset="0"/>
            </a:rPr>
            <a:t> can I find more information?</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0</xdr:col>
      <xdr:colOff>2146479</xdr:colOff>
      <xdr:row>0</xdr:row>
      <xdr:rowOff>488156</xdr:rowOff>
    </xdr:to>
    <xdr:sp macro="" textlink="">
      <xdr:nvSpPr>
        <xdr:cNvPr id="2" name="Rounded Rectangle 1">
          <a:hlinkClick xmlns:r="http://schemas.openxmlformats.org/officeDocument/2006/relationships" r:id="rId1"/>
        </xdr:cNvPr>
        <xdr:cNvSpPr/>
      </xdr:nvSpPr>
      <xdr:spPr>
        <a:xfrm>
          <a:off x="107159" y="130968"/>
          <a:ext cx="2039320"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107159</xdr:colOff>
      <xdr:row>0</xdr:row>
      <xdr:rowOff>130968</xdr:rowOff>
    </xdr:from>
    <xdr:to>
      <xdr:col>1</xdr:col>
      <xdr:colOff>1321593</xdr:colOff>
      <xdr:row>0</xdr:row>
      <xdr:rowOff>488156</xdr:rowOff>
    </xdr:to>
    <xdr:sp macro="" textlink="">
      <xdr:nvSpPr>
        <xdr:cNvPr id="2" name="Rounded Rectangle 1">
          <a:hlinkClick xmlns:r="http://schemas.openxmlformats.org/officeDocument/2006/relationships" r:id="rId1"/>
        </xdr:cNvPr>
        <xdr:cNvSpPr/>
      </xdr:nvSpPr>
      <xdr:spPr>
        <a:xfrm>
          <a:off x="107159" y="130968"/>
          <a:ext cx="2047872" cy="35718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Arial" panose="020B0604020202020204" pitchFamily="34" charset="0"/>
              <a:cs typeface="Arial" panose="020B0604020202020204" pitchFamily="34" charset="0"/>
            </a:rPr>
            <a:t>Back to </a:t>
          </a:r>
          <a:r>
            <a:rPr lang="en-GB" sz="1400" b="1">
              <a:solidFill>
                <a:sysClr val="windowText" lastClr="000000"/>
              </a:solidFill>
              <a:latin typeface="Arial" panose="020B0604020202020204" pitchFamily="34" charset="0"/>
              <a:cs typeface="Arial" panose="020B0604020202020204" pitchFamily="34" charset="0"/>
            </a:rPr>
            <a:t>Introduction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r10.phe.gov.uk/HealthcareVariation$/Liver%20Atlas/Indicator%20data/LD1_LD2_Transplants/DataforQA/CCGfiles/Data_Collection_Template_LiverAtlas_LD1_LiverOrganDoners_20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slington-fp1/groups/Documents%20and%20Settings/johanna.riha/Local%20Settings/Temporary%20Internet%20Files/OLK77/Practice%20uptake%20March%202009%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10.phe.gov.uk/HealthcareVariation$/Documents%20and%20Settings/johanna.riha/Local%20Settings/Temporary%20Internet%20Files/OLK77/Practice%20uptake%20March%20200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PHOF I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t touch"/>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t touch"/>
    </sheetNames>
    <sheetDataSet>
      <sheetData sheetId="0"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8CB8C6"/>
      </a:accent1>
      <a:accent2>
        <a:srgbClr val="EAAB00"/>
      </a:accent2>
      <a:accent3>
        <a:srgbClr val="00B092"/>
      </a:accent3>
      <a:accent4>
        <a:srgbClr val="00549F"/>
      </a:accent4>
      <a:accent5>
        <a:srgbClr val="532D6D"/>
      </a:accent5>
      <a:accent6>
        <a:srgbClr val="E9994A"/>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digital.nhs.uk/catalogue/PUB30102" TargetMode="External"/><Relationship Id="rId18" Type="http://schemas.openxmlformats.org/officeDocument/2006/relationships/hyperlink" Target="https://fingertips.phe.org.uk/search/91195" TargetMode="External"/><Relationship Id="rId26" Type="http://schemas.openxmlformats.org/officeDocument/2006/relationships/hyperlink" Target="https://www.ageuk.org.uk/our-impact/policy-research/loneliness-research-and-resources/loneliness-maps/" TargetMode="External"/><Relationship Id="rId39" Type="http://schemas.openxmlformats.org/officeDocument/2006/relationships/hyperlink" Target="https://fingertips.phe.org.uk/search/340" TargetMode="External"/><Relationship Id="rId21" Type="http://schemas.openxmlformats.org/officeDocument/2006/relationships/hyperlink" Target="https://fingertips.phe.org.uk/search/90830" TargetMode="External"/><Relationship Id="rId34" Type="http://schemas.openxmlformats.org/officeDocument/2006/relationships/hyperlink" Target="https://digital.nhs.uk/data-and-information/publications/statistical/health-survey-for-england/health-survey-for-england-2016" TargetMode="External"/><Relationship Id="rId42" Type="http://schemas.openxmlformats.org/officeDocument/2006/relationships/hyperlink" Target="http://naturalengland.tns-global.com/" TargetMode="External"/><Relationship Id="rId47" Type="http://schemas.openxmlformats.org/officeDocument/2006/relationships/hyperlink" Target="https://fingertips.phe.org.uk/search/1187" TargetMode="External"/><Relationship Id="rId50" Type="http://schemas.openxmlformats.org/officeDocument/2006/relationships/hyperlink" Target="http://www.localhealth.org.uk/" TargetMode="External"/><Relationship Id="rId55" Type="http://schemas.openxmlformats.org/officeDocument/2006/relationships/drawing" Target="../drawings/drawing2.xml"/><Relationship Id="rId7" Type="http://schemas.openxmlformats.org/officeDocument/2006/relationships/hyperlink" Target="https://www.ons.gov.uk/peoplepopulationandcommunity/wellbeing/datasets/measuringnationalwellbeingdomainsandmeasures/april2017" TargetMode="External"/><Relationship Id="rId12" Type="http://schemas.openxmlformats.org/officeDocument/2006/relationships/hyperlink" Target="https://www.ons.gov.uk/peoplepopulationandcommunity/wellbeing/datasets/measuringnationalwellbeingdomainsandmeasures/april2017/" TargetMode="External"/><Relationship Id="rId17" Type="http://schemas.openxmlformats.org/officeDocument/2006/relationships/hyperlink" Target="https://fingertips.phe.org.uk/search/92443" TargetMode="External"/><Relationship Id="rId25" Type="http://schemas.openxmlformats.org/officeDocument/2006/relationships/hyperlink" Target="https://fingertips.phe.org.uk/search/90792" TargetMode="External"/><Relationship Id="rId33" Type="http://schemas.openxmlformats.org/officeDocument/2006/relationships/hyperlink" Target="https://digital.nhs.uk/data-and-information/publications/statistical/health-survey-for-england/health-survey-for-england-2016" TargetMode="External"/><Relationship Id="rId38" Type="http://schemas.openxmlformats.org/officeDocument/2006/relationships/hyperlink" Target="https://www.gov.uk/government/statistics/english-housing-survey-2016-to-2017-headline-report" TargetMode="External"/><Relationship Id="rId46" Type="http://schemas.openxmlformats.org/officeDocument/2006/relationships/hyperlink" Target="https://www.ons.gov.uk/peoplepopulationandcommunity/wellbeing/datasets/measuringnationalwellbeingdomainsandmeasures/april2017" TargetMode="External"/><Relationship Id="rId2" Type="http://schemas.openxmlformats.org/officeDocument/2006/relationships/hyperlink" Target="https://www.ons.gov.uk/peoplepopulationandcommunity/wellbeing/adhocs/005402estimatesofpersonalwellbeingforthoseaged65andoverfromtheannualpopulationsurveyapspersonalwellbeingdatasetapril2012tomarch2015" TargetMode="External"/><Relationship Id="rId16" Type="http://schemas.openxmlformats.org/officeDocument/2006/relationships/hyperlink" Target="https://fingertips.phe.org.uk/search/90638" TargetMode="External"/><Relationship Id="rId20" Type="http://schemas.openxmlformats.org/officeDocument/2006/relationships/hyperlink" Target="https://fingertips.phe.org.uk/search/90829" TargetMode="External"/><Relationship Id="rId29" Type="http://schemas.openxmlformats.org/officeDocument/2006/relationships/hyperlink" Target="https://khub.net/group/phesouthwest/group-library/-/document_library/Sz8Ah1O1ukgg/view_file/97835281?_com_liferay_document_library_web_portlet_DLPortlet_INSTANCE_Sz8Ah1O1ukgg_redirect=%2Fgroup%2Fphesouthwest%2Fgroup-home" TargetMode="External"/><Relationship Id="rId41" Type="http://schemas.openxmlformats.org/officeDocument/2006/relationships/hyperlink" Target="https://www.gov.uk/government/statistics/winter-fuel-payment-recipient-and-household-figures-2016-to-2017" TargetMode="External"/><Relationship Id="rId54" Type="http://schemas.openxmlformats.org/officeDocument/2006/relationships/printerSettings" Target="../printerSettings/printerSettings2.bin"/><Relationship Id="rId1" Type="http://schemas.openxmlformats.org/officeDocument/2006/relationships/hyperlink" Target="https://www.ons.gov.uk/peoplepopulationandcommunity/wellbeing/datasets/measuringnationalwellbeingdomainsandmeasures/april2017" TargetMode="External"/><Relationship Id="rId6" Type="http://schemas.openxmlformats.org/officeDocument/2006/relationships/hyperlink" Target="https://www.ons.gov.uk/peoplepopulationandcommunity/wellbeing/datasets/measuringnationalwellbeingdomainsandmeasures/april2017/" TargetMode="External"/><Relationship Id="rId11" Type="http://schemas.openxmlformats.org/officeDocument/2006/relationships/hyperlink" Target="https://www.ons.gov.uk/peoplepopulationandcommunity/wellbeing/datasets/personalwellbeingandprotectedcharacteristics" TargetMode="External"/><Relationship Id="rId24" Type="http://schemas.openxmlformats.org/officeDocument/2006/relationships/hyperlink" Target="https://fingertips.phe.org.uk/search/90586" TargetMode="External"/><Relationship Id="rId32" Type="http://schemas.openxmlformats.org/officeDocument/2006/relationships/hyperlink" Target="https://digital.nhs.uk/data-and-information/publications/statistical/health-survey-for-england/health-survey-for-england-2016" TargetMode="External"/><Relationship Id="rId37" Type="http://schemas.openxmlformats.org/officeDocument/2006/relationships/hyperlink" Target="https://digital.nhs.uk/data-and-information/publications/statistical/health-survey-for-england/health-survey-for-england-2016" TargetMode="External"/><Relationship Id="rId40" Type="http://schemas.openxmlformats.org/officeDocument/2006/relationships/hyperlink" Target="https://www.ons.gov.uk/peoplepopulationandcommunity/wellbeing/datasets/measuringnationalwellbeingdomainsandmeasures/april2017" TargetMode="External"/><Relationship Id="rId45" Type="http://schemas.openxmlformats.org/officeDocument/2006/relationships/hyperlink" Target="https://www.ons.gov.uk/peoplepopulationandcommunity/householdcharacteristics/homeinternetandsocialmediausage/adhocs/007401socialnetworkingbyagegroup2011to2017" TargetMode="External"/><Relationship Id="rId53" Type="http://schemas.openxmlformats.org/officeDocument/2006/relationships/hyperlink" Target="https://www.ons.gov.uk/peoplepopulationandcommunity/wellbeing/datasets/measuringnationalwellbeingdomainsandmeasures/april2017" TargetMode="External"/><Relationship Id="rId5" Type="http://schemas.openxmlformats.org/officeDocument/2006/relationships/hyperlink" Target="https://www.ons.gov.uk/peoplepopulationandcommunity/wellbeing/datasets/measuringnationalwellbeingdomainsandmeasures/april2017/" TargetMode="External"/><Relationship Id="rId15" Type="http://schemas.openxmlformats.org/officeDocument/2006/relationships/hyperlink" Target="https://fingertips.phe.org.uk/search/90280" TargetMode="External"/><Relationship Id="rId23" Type="http://schemas.openxmlformats.org/officeDocument/2006/relationships/hyperlink" Target="https://fingertips.phe.org.uk/search/90589" TargetMode="External"/><Relationship Id="rId28" Type="http://schemas.openxmlformats.org/officeDocument/2006/relationships/hyperlink" Target="https://khub.net/group/phesouthwest/group-library/-/document_library/Sz8Ah1O1ukgg/view_file/97835281?_com_liferay_document_library_web_portlet_DLPortlet_INSTANCE_Sz8Ah1O1ukgg_redirect=%2Fgroup%2Fphesouthwest%2Fgroup-home" TargetMode="External"/><Relationship Id="rId36" Type="http://schemas.openxmlformats.org/officeDocument/2006/relationships/hyperlink" Target="https://digital.nhs.uk/data-and-information/publications/statistical/health-survey-for-england/health-survey-for-england-2016" TargetMode="External"/><Relationship Id="rId49" Type="http://schemas.openxmlformats.org/officeDocument/2006/relationships/hyperlink" Target="https://www.ons.gov.uk/peoplepopulationandcommunity/wellbeing/datasets/5measuresofsocialcapitalbyregionandurbanandruralbyage/2011to2012/" TargetMode="External"/><Relationship Id="rId10" Type="http://schemas.openxmlformats.org/officeDocument/2006/relationships/hyperlink" Target="https://www.ons.gov.uk/peoplepopulationandcommunity/wellbeing/datasets/5measuresofsocialcapitalbyregionandurbanandruralbyage/2011to2012/" TargetMode="External"/><Relationship Id="rId19" Type="http://schemas.openxmlformats.org/officeDocument/2006/relationships/hyperlink" Target="https://fingertips.phe.org.uk/search/90828" TargetMode="External"/><Relationship Id="rId31" Type="http://schemas.openxmlformats.org/officeDocument/2006/relationships/hyperlink" Target="https://digital.nhs.uk/data-and-information/publications/statistical/health-survey-for-england/health-survey-for-england-2016" TargetMode="External"/><Relationship Id="rId44" Type="http://schemas.openxmlformats.org/officeDocument/2006/relationships/hyperlink" Target="https://digital.nhs.uk/data-and-information/find-data-and-publications/supplementary-information/2018-supplementary-information-files/health-related-quality-of-life-age-65-and-over" TargetMode="External"/><Relationship Id="rId52" Type="http://schemas.openxmlformats.org/officeDocument/2006/relationships/hyperlink" Target="http://www.localhealth.org.uk/" TargetMode="External"/><Relationship Id="rId4" Type="http://schemas.openxmlformats.org/officeDocument/2006/relationships/hyperlink" Target="https://www.ons.gov.uk/peoplepopulationandcommunity/wellbeing/datasets/measuringnationalwellbeingdomainsandmeasures/april2017" TargetMode="External"/><Relationship Id="rId9" Type="http://schemas.openxmlformats.org/officeDocument/2006/relationships/hyperlink" Target="https://www.ons.gov.uk/peoplepopulationandcommunity/wellbeing/datasets/measuringnationalwellbeingdomainsandmeasures/april2017/" TargetMode="External"/><Relationship Id="rId14" Type="http://schemas.openxmlformats.org/officeDocument/2006/relationships/hyperlink" Target="https://fingertips.phe.org.uk/search/91406" TargetMode="External"/><Relationship Id="rId22" Type="http://schemas.openxmlformats.org/officeDocument/2006/relationships/hyperlink" Target="https://fingertips.phe.org.uk/search/92463" TargetMode="External"/><Relationship Id="rId27" Type="http://schemas.openxmlformats.org/officeDocument/2006/relationships/hyperlink" Target="https://khub.net/group/phesouthwest/group-library/-/document_library/Sz8Ah1O1ukgg/view_file/97835281?_com_liferay_document_library_web_portlet_DLPortlet_INSTANCE_Sz8Ah1O1ukgg_redirect=%2Fgroup%2Fphesouthwest%2Fgroup-home" TargetMode="External"/><Relationship Id="rId30" Type="http://schemas.openxmlformats.org/officeDocument/2006/relationships/hyperlink" Target="https://digital.nhs.uk/data-and-information/publications/statistical/health-survey-for-england/health-survey-for-england-2016" TargetMode="External"/><Relationship Id="rId35" Type="http://schemas.openxmlformats.org/officeDocument/2006/relationships/hyperlink" Target="https://digital.nhs.uk/data-and-information/publications/statistical/health-survey-for-england/health-survey-for-england-2016" TargetMode="External"/><Relationship Id="rId43" Type="http://schemas.openxmlformats.org/officeDocument/2006/relationships/hyperlink" Target="https://fingertips.phe.org.uk/profile/nhs-health-check-detailed/data" TargetMode="External"/><Relationship Id="rId48" Type="http://schemas.openxmlformats.org/officeDocument/2006/relationships/hyperlink" Target="https://www.ons.gov.uk/peoplepopulationandcommunity/wellbeing/datasets/5measuresofsocialcapitalbyregionandurbanandruralbyage/2011to2012/" TargetMode="External"/><Relationship Id="rId8" Type="http://schemas.openxmlformats.org/officeDocument/2006/relationships/hyperlink" Target="https://www.ons.gov.uk/peoplepopulationandcommunity/wellbeing/datasets/measuringnationalwellbeingdomainsandmeasures/april2017/" TargetMode="External"/><Relationship Id="rId51" Type="http://schemas.openxmlformats.org/officeDocument/2006/relationships/hyperlink" Target="https://fingertips.phe.org.uk/search/11601" TargetMode="External"/><Relationship Id="rId3" Type="http://schemas.openxmlformats.org/officeDocument/2006/relationships/hyperlink" Target="https://www.ons.gov.uk/peoplepopulationandcommunity/wellbeing/datasets/measuringnationalwellbeingdomainsandmeasures/april201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fingertips.phe.org.uk/search/41401" TargetMode="External"/><Relationship Id="rId13" Type="http://schemas.openxmlformats.org/officeDocument/2006/relationships/hyperlink" Target="https://fingertips.phe.org.uk/search/92121" TargetMode="External"/><Relationship Id="rId18" Type="http://schemas.openxmlformats.org/officeDocument/2006/relationships/hyperlink" Target="https://fingertips.phe.org.uk/search/93290" TargetMode="External"/><Relationship Id="rId26" Type="http://schemas.openxmlformats.org/officeDocument/2006/relationships/hyperlink" Target="https://fingertips.phe.org.uk/profile/local-alcohol-profiles/data" TargetMode="External"/><Relationship Id="rId39" Type="http://schemas.openxmlformats.org/officeDocument/2006/relationships/drawing" Target="../drawings/drawing3.xml"/><Relationship Id="rId3" Type="http://schemas.openxmlformats.org/officeDocument/2006/relationships/hyperlink" Target="https://fingertips.phe.org.uk/search/41201" TargetMode="External"/><Relationship Id="rId21" Type="http://schemas.openxmlformats.org/officeDocument/2006/relationships/hyperlink" Target="https://fingertips.phe.org.uk/search/90421" TargetMode="External"/><Relationship Id="rId34" Type="http://schemas.openxmlformats.org/officeDocument/2006/relationships/hyperlink" Target="mailto:mhdnin@phe.gov.uk" TargetMode="External"/><Relationship Id="rId7" Type="http://schemas.openxmlformats.org/officeDocument/2006/relationships/hyperlink" Target="https://fingertips.phe.org.uk/search/22403" TargetMode="External"/><Relationship Id="rId12" Type="http://schemas.openxmlformats.org/officeDocument/2006/relationships/hyperlink" Target="https://fingertips.phe.org.uk/search/92106" TargetMode="External"/><Relationship Id="rId17" Type="http://schemas.openxmlformats.org/officeDocument/2006/relationships/hyperlink" Target="https://fingertips.phe.org.uk/search/1194" TargetMode="External"/><Relationship Id="rId25" Type="http://schemas.openxmlformats.org/officeDocument/2006/relationships/hyperlink" Target="https://digital.nhs.uk/data-and-information/publications/clinical-indicators/adult-social-care-outcomes-framework-ascof/current/delaying-and-reducing-the-need-for-care-and-support/" TargetMode="External"/><Relationship Id="rId33" Type="http://schemas.openxmlformats.org/officeDocument/2006/relationships/hyperlink" Target="mailto:mhdnin@phe.gov.uk" TargetMode="External"/><Relationship Id="rId38" Type="http://schemas.openxmlformats.org/officeDocument/2006/relationships/printerSettings" Target="../printerSettings/printerSettings3.bin"/><Relationship Id="rId2" Type="http://schemas.openxmlformats.org/officeDocument/2006/relationships/hyperlink" Target="https://fingertips.phe.org.uk/search/21001" TargetMode="External"/><Relationship Id="rId16" Type="http://schemas.openxmlformats.org/officeDocument/2006/relationships/hyperlink" Target="https://fingertips.phe.org.uk/search/93043" TargetMode="External"/><Relationship Id="rId20" Type="http://schemas.openxmlformats.org/officeDocument/2006/relationships/hyperlink" Target="https://fingertips.phe.org.uk/search/92123" TargetMode="External"/><Relationship Id="rId29" Type="http://schemas.openxmlformats.org/officeDocument/2006/relationships/hyperlink" Target="https://digital.nhs.uk/data-and-information/publications/statistical/mental-capacity-act-2005-deprivation-of-liberty-safeguards-assessments/mental-capacity-act-2005-deprivation-of-liberty-safeguards-england-2016-17-official-statistics" TargetMode="External"/><Relationship Id="rId1" Type="http://schemas.openxmlformats.org/officeDocument/2006/relationships/hyperlink" Target="https://www.ons.gov.uk/peoplepopulationandcommunity/wellbeing/datasets/measuringnationalwellbeingdomainsandmeasures/april2017" TargetMode="External"/><Relationship Id="rId6" Type="http://schemas.openxmlformats.org/officeDocument/2006/relationships/hyperlink" Target="https://fingertips.phe.org.uk/search/22402" TargetMode="External"/><Relationship Id="rId11" Type="http://schemas.openxmlformats.org/officeDocument/2006/relationships/hyperlink" Target="https://fingertips.phe.org.uk/search/92105" TargetMode="External"/><Relationship Id="rId24" Type="http://schemas.openxmlformats.org/officeDocument/2006/relationships/hyperlink" Target="https://fingertips.phe.org.uk/search/90427" TargetMode="External"/><Relationship Id="rId32" Type="http://schemas.openxmlformats.org/officeDocument/2006/relationships/hyperlink" Target="https://fingertips.phe.org.uk/search/compulsive" TargetMode="External"/><Relationship Id="rId37" Type="http://schemas.openxmlformats.org/officeDocument/2006/relationships/hyperlink" Target="https://digital.nhs.uk/data-and-information/publications/statistical/health-and-care-of-people-with-learning-disabilities/health-and-care-of-people-with-learning-disabilities-experimental-statistics-2016-to-2017" TargetMode="External"/><Relationship Id="rId5" Type="http://schemas.openxmlformats.org/officeDocument/2006/relationships/hyperlink" Target="https://fingertips.phe.org.uk/search/22401" TargetMode="External"/><Relationship Id="rId15" Type="http://schemas.openxmlformats.org/officeDocument/2006/relationships/hyperlink" Target="https://fingertips.phe.org.uk/search/93041" TargetMode="External"/><Relationship Id="rId23" Type="http://schemas.openxmlformats.org/officeDocument/2006/relationships/hyperlink" Target="https://fingertips.phe.org.uk/search/90424" TargetMode="External"/><Relationship Id="rId28" Type="http://schemas.openxmlformats.org/officeDocument/2006/relationships/hyperlink" Target="http://www.poppi.org.uk/index.php?pageNo=332&amp;PHPSESSID=qdlhi787mn0o1844sl14rnsbi2&amp;sc=1&amp;loc=8640&amp;np=1" TargetMode="External"/><Relationship Id="rId36" Type="http://schemas.openxmlformats.org/officeDocument/2006/relationships/hyperlink" Target="mailto:mhdnin@phe.gov.uk" TargetMode="External"/><Relationship Id="rId10" Type="http://schemas.openxmlformats.org/officeDocument/2006/relationships/hyperlink" Target="https://fingertips.phe.org.uk/search/90584" TargetMode="External"/><Relationship Id="rId19" Type="http://schemas.openxmlformats.org/officeDocument/2006/relationships/hyperlink" Target="https://fingertips.phe.org.uk/search/93291" TargetMode="External"/><Relationship Id="rId31" Type="http://schemas.openxmlformats.org/officeDocument/2006/relationships/hyperlink" Target="mailto:mhdnin@phe.gov.uk" TargetMode="External"/><Relationship Id="rId4" Type="http://schemas.openxmlformats.org/officeDocument/2006/relationships/hyperlink" Target="https://fingertips.phe.org.uk/profile-group/mental-health/profile/mh-jsna/data" TargetMode="External"/><Relationship Id="rId9" Type="http://schemas.openxmlformats.org/officeDocument/2006/relationships/hyperlink" Target="https://fingertips.phe.org.uk/search/long%20term%20mental%20health%20problems" TargetMode="External"/><Relationship Id="rId14" Type="http://schemas.openxmlformats.org/officeDocument/2006/relationships/hyperlink" Target="https://fingertips.phe.org.uk/search/93040" TargetMode="External"/><Relationship Id="rId22" Type="http://schemas.openxmlformats.org/officeDocument/2006/relationships/hyperlink" Target="https://fingertips.phe.org.uk/search/90423" TargetMode="External"/><Relationship Id="rId27" Type="http://schemas.openxmlformats.org/officeDocument/2006/relationships/hyperlink" Target="https://fingertips.phe.org.uk/search/90647" TargetMode="External"/><Relationship Id="rId30" Type="http://schemas.openxmlformats.org/officeDocument/2006/relationships/hyperlink" Target="mailto:ipcitsupport@brookes.ac.uk" TargetMode="External"/><Relationship Id="rId35" Type="http://schemas.openxmlformats.org/officeDocument/2006/relationships/hyperlink" Target="mailto:mhdnin@phe.gov.u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ingertips.phe.org.uk/search/90748" TargetMode="External"/><Relationship Id="rId13" Type="http://schemas.openxmlformats.org/officeDocument/2006/relationships/hyperlink" Target="https://fingertips.phe.org.uk/search/90542" TargetMode="External"/><Relationship Id="rId18"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3" Type="http://schemas.openxmlformats.org/officeDocument/2006/relationships/hyperlink" Target="https://digital.nhs.uk/data-and-information/publications/statistical/mental-health-services-monthly-statistics" TargetMode="External"/><Relationship Id="rId21"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7" Type="http://schemas.openxmlformats.org/officeDocument/2006/relationships/hyperlink" Target="https://fingertips.phe.org.uk/search/IAPT" TargetMode="External"/><Relationship Id="rId12" Type="http://schemas.openxmlformats.org/officeDocument/2006/relationships/hyperlink" Target="https://fingertips.phe.org.uk/search/92729" TargetMode="External"/><Relationship Id="rId17"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2" Type="http://schemas.openxmlformats.org/officeDocument/2006/relationships/hyperlink" Target="https://fingertips.phe.org.uk/search/92009" TargetMode="External"/><Relationship Id="rId16"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20"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1" Type="http://schemas.openxmlformats.org/officeDocument/2006/relationships/hyperlink" Target="https://fingertips.phe.org.uk/search/92008" TargetMode="External"/><Relationship Id="rId6" Type="http://schemas.openxmlformats.org/officeDocument/2006/relationships/hyperlink" Target="https://fingertips.phe.org.uk/search/90593" TargetMode="External"/><Relationship Id="rId11" Type="http://schemas.openxmlformats.org/officeDocument/2006/relationships/hyperlink" Target="https://fingertips.phe.org.uk/search/90585" TargetMode="External"/><Relationship Id="rId5" Type="http://schemas.openxmlformats.org/officeDocument/2006/relationships/hyperlink" Target="https://digital.nhs.uk/data-and-information/publications/statistical/mental-health-services-monthly-statistics" TargetMode="External"/><Relationship Id="rId15" Type="http://schemas.openxmlformats.org/officeDocument/2006/relationships/hyperlink" Target="https://digital.nhs.uk/data-and-information/publications/statistical/mental-health-services-monthly-statistics" TargetMode="External"/><Relationship Id="rId23" Type="http://schemas.openxmlformats.org/officeDocument/2006/relationships/drawing" Target="../drawings/drawing4.xml"/><Relationship Id="rId10" Type="http://schemas.openxmlformats.org/officeDocument/2006/relationships/hyperlink" Target="https://fingertips.phe.org.uk/search/90798" TargetMode="External"/><Relationship Id="rId19" Type="http://schemas.openxmlformats.org/officeDocument/2006/relationships/hyperlink" Target="https://digital.nhs.uk/data-and-information/data-collections-and-data-sets/data-sets/improving-access-to-psychological-therapies-data-set-reports/monthly-improving-access-to-psychological-therapies-iapt-reports" TargetMode="External"/><Relationship Id="rId4" Type="http://schemas.openxmlformats.org/officeDocument/2006/relationships/hyperlink" Target="https://digital.nhs.uk/data-and-information/publications/statistical/mental-health-services-monthly-statistics" TargetMode="External"/><Relationship Id="rId9" Type="http://schemas.openxmlformats.org/officeDocument/2006/relationships/hyperlink" Target="https://fingertips.phe.org.uk/search/first%20choice" TargetMode="External"/><Relationship Id="rId14" Type="http://schemas.openxmlformats.org/officeDocument/2006/relationships/hyperlink" Target="https://fingertips.phe.org.uk/search/90583"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poppi.org.uk/index.php?pageNo=318&amp;PHPSESSID=qdlhi787mn0o1844sl14rnsbi2&amp;sc=1&amp;loc=8640&amp;np=1" TargetMode="External"/><Relationship Id="rId3" Type="http://schemas.openxmlformats.org/officeDocument/2006/relationships/hyperlink" Target="https://fingertips.phe.org.uk/search/1173" TargetMode="External"/><Relationship Id="rId7" Type="http://schemas.openxmlformats.org/officeDocument/2006/relationships/hyperlink" Target="http://www.poppi.org.uk/index.php?pageNo=314&amp;PHPSESSID=qdlhi787mn0o1844sl14rnsbi2&amp;sc=1&amp;loc=8640&amp;np=1" TargetMode="External"/><Relationship Id="rId2" Type="http://schemas.openxmlformats.org/officeDocument/2006/relationships/hyperlink" Target="https://fingertips.phe.org.uk/search/1172" TargetMode="External"/><Relationship Id="rId1" Type="http://schemas.openxmlformats.org/officeDocument/2006/relationships/hyperlink" Target="https://fingertips.phe.org.uk/search/92310" TargetMode="External"/><Relationship Id="rId6" Type="http://schemas.openxmlformats.org/officeDocument/2006/relationships/hyperlink" Target="https://fingertips.phe.org.uk/search/93191" TargetMode="External"/><Relationship Id="rId11" Type="http://schemas.openxmlformats.org/officeDocument/2006/relationships/drawing" Target="../drawings/drawing5.xml"/><Relationship Id="rId5" Type="http://schemas.openxmlformats.org/officeDocument/2006/relationships/hyperlink" Target="https://fingertips.phe.org.uk/search/91102" TargetMode="External"/><Relationship Id="rId10" Type="http://schemas.openxmlformats.org/officeDocument/2006/relationships/printerSettings" Target="../printerSettings/printerSettings5.bin"/><Relationship Id="rId4" Type="http://schemas.openxmlformats.org/officeDocument/2006/relationships/hyperlink" Target="https://fingertips.phe.org.uk/search/1174" TargetMode="External"/><Relationship Id="rId9" Type="http://schemas.openxmlformats.org/officeDocument/2006/relationships/hyperlink" Target="mailto:ipcitsupport@brookes.ac.uk"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fingertips.phe.org.uk/search/91404" TargetMode="External"/><Relationship Id="rId13" Type="http://schemas.openxmlformats.org/officeDocument/2006/relationships/drawing" Target="../drawings/drawing6.xml"/><Relationship Id="rId3" Type="http://schemas.openxmlformats.org/officeDocument/2006/relationships/hyperlink" Target="https://www.nomisweb.co.uk/query/select/getdatasetbytheme.asp?opt=3&amp;theme=&amp;subgrp=" TargetMode="External"/><Relationship Id="rId7" Type="http://schemas.openxmlformats.org/officeDocument/2006/relationships/hyperlink" Target="https://fingertips.phe.org.uk/search/91430" TargetMode="External"/><Relationship Id="rId12"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dhocs/007407agespecificsuicideratesbysexsustainabilityandtransformationpartnershipsinengland2009to2015" TargetMode="External"/><Relationship Id="rId1" Type="http://schemas.openxmlformats.org/officeDocument/2006/relationships/hyperlink" Target="https://www.ons.gov.uk/peoplepopulationandcommunity/birthsdeathsandmarriages/deaths/adhocs/007531suicidesinenglandandwalesbylocalauthoritybyworkingandolderageadultsregisteredbetween2001and2016" TargetMode="External"/><Relationship Id="rId6" Type="http://schemas.openxmlformats.org/officeDocument/2006/relationships/hyperlink" Target="https://fingertips.phe.org.uk/search/91382" TargetMode="External"/><Relationship Id="rId11" Type="http://schemas.openxmlformats.org/officeDocument/2006/relationships/hyperlink" Target="https://fingertips.phe.org.uk/search/excess%20winter%20deaths" TargetMode="External"/><Relationship Id="rId5" Type="http://schemas.openxmlformats.org/officeDocument/2006/relationships/hyperlink" Target="https://fingertips.phe.org.uk/search/91380" TargetMode="External"/><Relationship Id="rId10" Type="http://schemas.openxmlformats.org/officeDocument/2006/relationships/hyperlink" Target="https://www.ons.gov.uk/peoplepopulationandcommunity/birthsdeathsandmarriages/deaths/datasets/suicidesintheunitedkingdomreferencetables" TargetMode="External"/><Relationship Id="rId4" Type="http://schemas.openxmlformats.org/officeDocument/2006/relationships/hyperlink" Target="https://fingertips.phe.org.uk/search/92432" TargetMode="External"/><Relationship Id="rId9" Type="http://schemas.openxmlformats.org/officeDocument/2006/relationships/hyperlink" Target="https://fingertips.phe.org.uk/search/4100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fingertips.phe.org.uk/search/91284" TargetMode="External"/><Relationship Id="rId13" Type="http://schemas.openxmlformats.org/officeDocument/2006/relationships/hyperlink" Target="https://fingertips.phe.org.uk/search/90592" TargetMode="External"/><Relationship Id="rId18" Type="http://schemas.openxmlformats.org/officeDocument/2006/relationships/hyperlink" Target="https://fingertips.phe.org.uk/search/92454" TargetMode="External"/><Relationship Id="rId26" Type="http://schemas.openxmlformats.org/officeDocument/2006/relationships/hyperlink" Target="https://fingertips.phe.org.uk/search/92839" TargetMode="External"/><Relationship Id="rId39" Type="http://schemas.openxmlformats.org/officeDocument/2006/relationships/hyperlink" Target="https://fingertips.phe.org.uk/search/91281" TargetMode="External"/><Relationship Id="rId3" Type="http://schemas.openxmlformats.org/officeDocument/2006/relationships/hyperlink" Target="https://fingertips.phe.org.uk/search/11501" TargetMode="External"/><Relationship Id="rId21" Type="http://schemas.openxmlformats.org/officeDocument/2006/relationships/hyperlink" Target="https://fingertips.phe.org.uk/search/92010" TargetMode="External"/><Relationship Id="rId34" Type="http://schemas.openxmlformats.org/officeDocument/2006/relationships/hyperlink" Target="https://fingertips.phe.org.uk/search/91884" TargetMode="External"/><Relationship Id="rId42" Type="http://schemas.openxmlformats.org/officeDocument/2006/relationships/hyperlink" Target="https://digital.nhs.uk/data-and-information/data-tools-and-services/data-services/general-practice-data-hub/dementia-diagnosis-rate-and-prescription-of-antipsychotic-medication-to-people-with-dementia" TargetMode="External"/><Relationship Id="rId47" Type="http://schemas.openxmlformats.org/officeDocument/2006/relationships/printerSettings" Target="../printerSettings/printerSettings7.bin"/><Relationship Id="rId7" Type="http://schemas.openxmlformats.org/officeDocument/2006/relationships/hyperlink" Target="https://fingertips.phe.org.uk/search/91283" TargetMode="External"/><Relationship Id="rId12" Type="http://schemas.openxmlformats.org/officeDocument/2006/relationships/hyperlink" Target="https://www.england.nhs.uk/statistics/statistical-work-areas/dementia/dementia-assessment-and-referral-2017-18/" TargetMode="External"/><Relationship Id="rId17" Type="http://schemas.openxmlformats.org/officeDocument/2006/relationships/hyperlink" Target="https://fingertips.phe.org.uk/search/10602" TargetMode="External"/><Relationship Id="rId25" Type="http://schemas.openxmlformats.org/officeDocument/2006/relationships/hyperlink" Target="https://fingertips.phe.org.uk/search/92838" TargetMode="External"/><Relationship Id="rId33" Type="http://schemas.openxmlformats.org/officeDocument/2006/relationships/hyperlink" Target="https://fingertips.phe.org.uk/search/90425" TargetMode="External"/><Relationship Id="rId38" Type="http://schemas.openxmlformats.org/officeDocument/2006/relationships/hyperlink" Target="https://fingertips.phe.org.uk/search/91895" TargetMode="External"/><Relationship Id="rId46" Type="http://schemas.openxmlformats.org/officeDocument/2006/relationships/hyperlink" Target="https://fingertips.phe.org.uk/search/90853" TargetMode="External"/><Relationship Id="rId2" Type="http://schemas.openxmlformats.org/officeDocument/2006/relationships/hyperlink" Target="https://fingertips.phe.org.uk/search/1730" TargetMode="External"/><Relationship Id="rId16" Type="http://schemas.openxmlformats.org/officeDocument/2006/relationships/hyperlink" Target="https://fingertips.phe.org.uk/search/90599" TargetMode="External"/><Relationship Id="rId20" Type="http://schemas.openxmlformats.org/officeDocument/2006/relationships/hyperlink" Target="https://fingertips.phe.org.uk/search/91920" TargetMode="External"/><Relationship Id="rId29" Type="http://schemas.openxmlformats.org/officeDocument/2006/relationships/hyperlink" Target="https://digital.nhs.uk/data-and-information/publications/statistical/mental-health-services-monthly-statistics" TargetMode="External"/><Relationship Id="rId41" Type="http://schemas.openxmlformats.org/officeDocument/2006/relationships/hyperlink" Target="https://fingertips.phe.org.uk/search/91748" TargetMode="External"/><Relationship Id="rId1" Type="http://schemas.openxmlformats.org/officeDocument/2006/relationships/hyperlink" Target="https://fingertips.phe.org.uk/search/91872" TargetMode="External"/><Relationship Id="rId6" Type="http://schemas.openxmlformats.org/officeDocument/2006/relationships/hyperlink" Target="https://fingertips.phe.org.uk/search/91891" TargetMode="External"/><Relationship Id="rId11" Type="http://schemas.openxmlformats.org/officeDocument/2006/relationships/hyperlink" Target="https://www.england.nhs.uk/statistics/statistical-work-areas/dementia/dementia-assessment-and-referral-2017-18/" TargetMode="External"/><Relationship Id="rId24" Type="http://schemas.openxmlformats.org/officeDocument/2006/relationships/hyperlink" Target="https://fingertips.phe.org.uk/search/92226" TargetMode="External"/><Relationship Id="rId32" Type="http://schemas.openxmlformats.org/officeDocument/2006/relationships/hyperlink" Target="https://digital.nhs.uk/data-and-information/publications/statistical/mental-health-services-monthly-statistics" TargetMode="External"/><Relationship Id="rId37" Type="http://schemas.openxmlformats.org/officeDocument/2006/relationships/hyperlink" Target="https://fingertips.phe.org.uk/search/91894" TargetMode="External"/><Relationship Id="rId40" Type="http://schemas.openxmlformats.org/officeDocument/2006/relationships/hyperlink" Target="https://fingertips.phe.org.uk/search/91745" TargetMode="External"/><Relationship Id="rId45" Type="http://schemas.openxmlformats.org/officeDocument/2006/relationships/hyperlink" Target="https://fingertips.phe.org.uk/search/90646" TargetMode="External"/><Relationship Id="rId5" Type="http://schemas.openxmlformats.org/officeDocument/2006/relationships/hyperlink" Target="https://fingertips.phe.org.uk/search/90669" TargetMode="External"/><Relationship Id="rId15" Type="http://schemas.openxmlformats.org/officeDocument/2006/relationships/hyperlink" Target="https://fingertips.phe.org.uk/search/90926" TargetMode="External"/><Relationship Id="rId23" Type="http://schemas.openxmlformats.org/officeDocument/2006/relationships/hyperlink" Target="https://fingertips.phe.org.uk/search/92188" TargetMode="External"/><Relationship Id="rId28" Type="http://schemas.openxmlformats.org/officeDocument/2006/relationships/hyperlink" Target="https://fingertips.phe.org.uk/search/92943" TargetMode="External"/><Relationship Id="rId36" Type="http://schemas.openxmlformats.org/officeDocument/2006/relationships/hyperlink" Target="https://fingertips.phe.org.uk/search/91893" TargetMode="External"/><Relationship Id="rId10" Type="http://schemas.openxmlformats.org/officeDocument/2006/relationships/hyperlink" Target="https://www.england.nhs.uk/statistics/statistical-work-areas/dementia/dementia-assessment-and-referral-2017-18/" TargetMode="External"/><Relationship Id="rId19" Type="http://schemas.openxmlformats.org/officeDocument/2006/relationships/hyperlink" Target="https://fingertips.phe.org.uk/search/90953" TargetMode="External"/><Relationship Id="rId31" Type="http://schemas.openxmlformats.org/officeDocument/2006/relationships/hyperlink" Target="https://fingertips.phe.org.uk/search/90527" TargetMode="External"/><Relationship Id="rId44" Type="http://schemas.openxmlformats.org/officeDocument/2006/relationships/hyperlink" Target="https://fingertips.phe.org.uk/search/848" TargetMode="External"/><Relationship Id="rId4" Type="http://schemas.openxmlformats.org/officeDocument/2006/relationships/hyperlink" Target="https://fingertips.phe.org.uk/search/90411" TargetMode="External"/><Relationship Id="rId9" Type="http://schemas.openxmlformats.org/officeDocument/2006/relationships/hyperlink" Target="https://fingertips.phe.org.uk/search/92949" TargetMode="External"/><Relationship Id="rId14" Type="http://schemas.openxmlformats.org/officeDocument/2006/relationships/hyperlink" Target="https://fingertips.phe.org.uk/search/90744" TargetMode="External"/><Relationship Id="rId22" Type="http://schemas.openxmlformats.org/officeDocument/2006/relationships/hyperlink" Target="https://fingertips.phe.org.uk/search/92183" TargetMode="External"/><Relationship Id="rId27" Type="http://schemas.openxmlformats.org/officeDocument/2006/relationships/hyperlink" Target="https://fingertips.phe.org.uk/search/92939" TargetMode="External"/><Relationship Id="rId30" Type="http://schemas.openxmlformats.org/officeDocument/2006/relationships/hyperlink" Target="https://digital.nhs.uk/data-and-information/publications/statistical/mental-health-services-monthly-statistics" TargetMode="External"/><Relationship Id="rId35" Type="http://schemas.openxmlformats.org/officeDocument/2006/relationships/hyperlink" Target="https://fingertips.phe.org.uk/search/91887" TargetMode="External"/><Relationship Id="rId43" Type="http://schemas.openxmlformats.org/officeDocument/2006/relationships/hyperlink" Target="https://fingertips.phe.org.uk/search/91281" TargetMode="External"/><Relationship Id="rId48"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digital.nhs.uk/data-and-information/publications/statistical/health-survey-for-england/health-survey-for-england-2016" TargetMode="External"/><Relationship Id="rId3" Type="http://schemas.openxmlformats.org/officeDocument/2006/relationships/hyperlink" Target="https://digital.nhs.uk/data-and-information/areas-of-interest/social-care" TargetMode="External"/><Relationship Id="rId7" Type="http://schemas.openxmlformats.org/officeDocument/2006/relationships/hyperlink" Target="https://digital.nhs.uk/data-and-information/areas-of-interest/prescribing" TargetMode="External"/><Relationship Id="rId2" Type="http://schemas.openxmlformats.org/officeDocument/2006/relationships/hyperlink" Target="https://digital.nhs.uk/data-and-information/publications/statistical/quality-and-outcomes-framework-achievement-prevalence-and-exceptions-data/quality-and-outcomes-framework-qof-2016-17" TargetMode="External"/><Relationship Id="rId1" Type="http://schemas.openxmlformats.org/officeDocument/2006/relationships/hyperlink" Target="http://www.cqc.org.uk/about-us/transparency/using-cqc-data" TargetMode="External"/><Relationship Id="rId6" Type="http://schemas.openxmlformats.org/officeDocument/2006/relationships/hyperlink" Target="https://digital.nhs.uk/data-and-information/data-tools-and-services/data-services/hospital-episode-statistics" TargetMode="External"/><Relationship Id="rId11" Type="http://schemas.openxmlformats.org/officeDocument/2006/relationships/drawing" Target="../drawings/drawing8.xml"/><Relationship Id="rId5" Type="http://schemas.openxmlformats.org/officeDocument/2006/relationships/hyperlink" Target="https://digital.nhs.uk/data-and-information/data-collections-and-data-sets/data-sets/improving-access-to-psychological-therapies-data-set" TargetMode="External"/><Relationship Id="rId10" Type="http://schemas.openxmlformats.org/officeDocument/2006/relationships/printerSettings" Target="../printerSettings/printerSettings8.bin"/><Relationship Id="rId4" Type="http://schemas.openxmlformats.org/officeDocument/2006/relationships/hyperlink" Target="https://digital.nhs.uk/data-and-information/data-collections-and-data-sets/data-sets/mental-health-services-data-set" TargetMode="External"/><Relationship Id="rId9" Type="http://schemas.openxmlformats.org/officeDocument/2006/relationships/hyperlink" Target="https://www.gov.uk/government/statistics/english-indices-of-deprivation-201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england.nhs.uk/ourwork/ltc-op-eolc/older-people/resources-to-support-the-older-peoples-programme/" TargetMode="External"/><Relationship Id="rId13" Type="http://schemas.openxmlformats.org/officeDocument/2006/relationships/hyperlink" Target="https://www.nice.org.uk/guidance/qs50" TargetMode="External"/><Relationship Id="rId18" Type="http://schemas.openxmlformats.org/officeDocument/2006/relationships/hyperlink" Target="https://www.mind.org.uk/news-campaigns/news/minds-response-to-lancet-antidepressant-study/" TargetMode="External"/><Relationship Id="rId3" Type="http://schemas.openxmlformats.org/officeDocument/2006/relationships/hyperlink" Target="https://www.scie.org.uk/prevention/connecting/loneliness-social-isolation" TargetMode="External"/><Relationship Id="rId7" Type="http://schemas.openxmlformats.org/officeDocument/2006/relationships/hyperlink" Target="https://www.thelancet.com/journals/lancet/article/PIIS0140-6736(17)32802-7/fulltext" TargetMode="External"/><Relationship Id="rId12" Type="http://schemas.openxmlformats.org/officeDocument/2006/relationships/hyperlink" Target="https://www.ageuk.org.uk/information-advice/health-wellbeing/fitness/falls-prevention/" TargetMode="External"/><Relationship Id="rId17" Type="http://schemas.openxmlformats.org/officeDocument/2006/relationships/hyperlink" Target="http://www.cqc.org.uk/sites/default/files/20171123_stateofcare1617_report.pdf" TargetMode="External"/><Relationship Id="rId2" Type="http://schemas.openxmlformats.org/officeDocument/2006/relationships/hyperlink" Target="https://www.gov.uk/government/publications/prime-ministers-challenge-on-dementia-2020" TargetMode="External"/><Relationship Id="rId16" Type="http://schemas.openxmlformats.org/officeDocument/2006/relationships/hyperlink" Target="http://researchbriefings.files.parliament.uk/documents/CBP-8095/CBP-8095.pdf" TargetMode="External"/><Relationship Id="rId20" Type="http://schemas.openxmlformats.org/officeDocument/2006/relationships/drawing" Target="../drawings/drawing9.xml"/><Relationship Id="rId1" Type="http://schemas.openxmlformats.org/officeDocument/2006/relationships/hyperlink" Target="https://www.ageuk.org.uk/Documents/EN-GB/For-professionals/Research/Age%20UK%20Evidence%20Review%20on%20Loneliness%20July%202014.pdf?dtrk=true" TargetMode="External"/><Relationship Id="rId6" Type="http://schemas.openxmlformats.org/officeDocument/2006/relationships/hyperlink" Target="https://www.england.nhs.uk/wp-content/uploads/2017/09/practice-primer.pdf" TargetMode="External"/><Relationship Id="rId11" Type="http://schemas.openxmlformats.org/officeDocument/2006/relationships/hyperlink" Target="https://academic.oup.com/ageing/article/45/3/353/1739750" TargetMode="External"/><Relationship Id="rId5" Type="http://schemas.openxmlformats.org/officeDocument/2006/relationships/hyperlink" Target="https://www.england.nhs.uk/2015/01/healthy-ageing/" TargetMode="External"/><Relationship Id="rId15" Type="http://schemas.openxmlformats.org/officeDocument/2006/relationships/hyperlink" Target="https://www.kingsfund.org.uk/publications/social-care-older-people" TargetMode="External"/><Relationship Id="rId10" Type="http://schemas.openxmlformats.org/officeDocument/2006/relationships/hyperlink" Target="https://www.thelancet.com/journals/lancet/article/PIIS0140-6736(17)32133-5/fulltext" TargetMode="External"/><Relationship Id="rId19" Type="http://schemas.openxmlformats.org/officeDocument/2006/relationships/printerSettings" Target="../printerSettings/printerSettings9.bin"/><Relationship Id="rId4" Type="http://schemas.openxmlformats.org/officeDocument/2006/relationships/hyperlink" Target="https://www.gov.uk/government/publications/productive-healthy-ageing-and-musculoskeletal-health/productive-healthy-ageing-and-musculoskeletal-msk-health" TargetMode="External"/><Relationship Id="rId9" Type="http://schemas.openxmlformats.org/officeDocument/2006/relationships/hyperlink" Target="https://www.gov.uk/government/statistics/national-survey-of-bereaved-people-voices-2015" TargetMode="External"/><Relationship Id="rId14" Type="http://schemas.openxmlformats.org/officeDocument/2006/relationships/hyperlink" Target="https://www.gov.uk/government/publications/independent-review-of-the-mental-health-act-interim-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7"/>
  <sheetViews>
    <sheetView showGridLines="0" tabSelected="1" zoomScale="70" zoomScaleNormal="70" zoomScalePageLayoutView="70" workbookViewId="0"/>
  </sheetViews>
  <sheetFormatPr defaultColWidth="8.85546875" defaultRowHeight="15" x14ac:dyDescent="0.25"/>
  <cols>
    <col min="1" max="2" width="8.85546875" style="6"/>
    <col min="3" max="3" width="24.7109375" style="6" customWidth="1"/>
    <col min="4" max="4" width="10" style="6" customWidth="1"/>
    <col min="5" max="5" width="15.85546875" style="6" customWidth="1"/>
    <col min="6" max="6" width="20.7109375" style="6" customWidth="1"/>
    <col min="7" max="8" width="20.85546875" style="6" customWidth="1"/>
    <col min="9" max="9" width="45.28515625" style="6" customWidth="1"/>
    <col min="10" max="10" width="20.7109375" style="6" customWidth="1"/>
    <col min="11" max="11" width="14.42578125" style="6" customWidth="1"/>
    <col min="12" max="12" width="28.7109375" style="6" customWidth="1"/>
    <col min="13" max="13" width="13.7109375" style="6" customWidth="1"/>
    <col min="14" max="14" width="16.42578125" style="6" customWidth="1"/>
    <col min="15" max="15" width="14.42578125" style="6" customWidth="1"/>
    <col min="16" max="16" width="16.42578125" style="6" customWidth="1"/>
    <col min="17" max="17" width="14.42578125" style="6" customWidth="1"/>
    <col min="18" max="16384" width="8.85546875" style="6"/>
  </cols>
  <sheetData>
    <row r="1" spans="1:15" ht="15" customHeight="1" x14ac:dyDescent="0.25">
      <c r="A1" s="26"/>
      <c r="B1" s="26"/>
      <c r="C1" s="1"/>
      <c r="D1" s="2"/>
      <c r="E1" s="1"/>
      <c r="F1" s="1"/>
      <c r="G1" s="1"/>
      <c r="H1" s="1"/>
      <c r="I1" s="1"/>
      <c r="J1" s="1"/>
      <c r="K1" s="1"/>
      <c r="L1" s="1"/>
      <c r="M1" s="3"/>
      <c r="N1" s="3"/>
      <c r="O1" s="3"/>
    </row>
    <row r="2" spans="1:15" ht="24.75" customHeight="1" x14ac:dyDescent="0.25">
      <c r="A2" s="26"/>
      <c r="B2" s="26"/>
      <c r="C2" s="1"/>
      <c r="D2" s="2"/>
      <c r="E2" s="26"/>
      <c r="F2" s="26"/>
      <c r="G2" s="26"/>
      <c r="H2" s="26"/>
      <c r="I2" s="26"/>
      <c r="J2" s="25"/>
      <c r="K2" s="8"/>
      <c r="L2" s="8"/>
      <c r="M2" s="3"/>
      <c r="N2" s="3"/>
      <c r="O2" s="3"/>
    </row>
    <row r="3" spans="1:15" ht="33.75" customHeight="1" x14ac:dyDescent="0.25">
      <c r="A3" s="26"/>
      <c r="B3" s="26"/>
      <c r="C3" s="212" t="s">
        <v>26</v>
      </c>
      <c r="D3" s="212"/>
      <c r="E3" s="212"/>
      <c r="F3" s="212"/>
      <c r="G3" s="212"/>
      <c r="H3" s="212"/>
      <c r="I3" s="212"/>
      <c r="J3" s="212"/>
      <c r="K3" s="8"/>
      <c r="L3" s="8"/>
      <c r="M3" s="3"/>
      <c r="N3" s="3"/>
      <c r="O3" s="3"/>
    </row>
    <row r="4" spans="1:15" ht="23.25" customHeight="1" x14ac:dyDescent="0.25">
      <c r="A4" s="26"/>
      <c r="B4" s="26"/>
      <c r="C4" s="1"/>
      <c r="D4" s="2"/>
      <c r="E4" s="1"/>
      <c r="F4" s="1"/>
      <c r="G4" s="1"/>
      <c r="H4" s="1"/>
      <c r="I4" s="1"/>
      <c r="J4" s="1"/>
      <c r="K4" s="1"/>
      <c r="L4" s="1"/>
      <c r="M4" s="3"/>
      <c r="N4" s="3"/>
      <c r="O4" s="3"/>
    </row>
    <row r="5" spans="1:15" ht="23.25" customHeight="1" x14ac:dyDescent="0.25">
      <c r="A5" s="26"/>
      <c r="B5" s="26"/>
      <c r="C5" s="1"/>
      <c r="D5" s="2"/>
      <c r="E5" s="1"/>
      <c r="F5" s="1"/>
      <c r="G5" s="1"/>
      <c r="H5" s="1"/>
      <c r="I5" s="1"/>
      <c r="J5" s="1"/>
      <c r="K5" s="1"/>
      <c r="L5" s="1"/>
      <c r="M5" s="3"/>
      <c r="N5" s="3"/>
      <c r="O5" s="3"/>
    </row>
    <row r="6" spans="1:15" ht="23.25" customHeight="1" x14ac:dyDescent="0.25">
      <c r="A6" s="26"/>
      <c r="B6" s="26"/>
      <c r="C6" s="1"/>
      <c r="D6" s="2"/>
      <c r="E6" s="1"/>
      <c r="F6" s="1"/>
      <c r="G6" s="1"/>
      <c r="H6" s="1"/>
      <c r="I6" s="1"/>
      <c r="J6" s="1"/>
      <c r="K6" s="1"/>
      <c r="L6" s="1"/>
      <c r="M6" s="3"/>
      <c r="N6" s="3"/>
      <c r="O6" s="3"/>
    </row>
    <row r="7" spans="1:15" ht="45.75" customHeight="1" x14ac:dyDescent="0.35">
      <c r="A7" s="26"/>
      <c r="B7" s="26"/>
      <c r="C7" s="213" t="s">
        <v>27</v>
      </c>
      <c r="D7" s="213"/>
      <c r="E7" s="213"/>
      <c r="F7" s="213"/>
      <c r="G7" s="213"/>
      <c r="H7" s="213"/>
      <c r="I7" s="213"/>
      <c r="J7" s="213"/>
      <c r="K7" s="4"/>
      <c r="L7" s="4"/>
      <c r="M7" s="5"/>
      <c r="N7" s="5"/>
      <c r="O7" s="5"/>
    </row>
    <row r="8" spans="1:15" ht="36" customHeight="1" x14ac:dyDescent="0.25">
      <c r="A8" s="26"/>
      <c r="B8" s="26"/>
      <c r="C8" s="214" t="s">
        <v>668</v>
      </c>
      <c r="D8" s="214"/>
      <c r="E8" s="214"/>
      <c r="F8" s="214"/>
      <c r="G8" s="214"/>
      <c r="H8" s="214"/>
      <c r="I8" s="214"/>
      <c r="J8" s="214"/>
    </row>
    <row r="9" spans="1:15" ht="24" customHeight="1" x14ac:dyDescent="0.25">
      <c r="A9" s="207" t="s">
        <v>628</v>
      </c>
      <c r="B9" s="207"/>
      <c r="C9" s="180" t="s">
        <v>653</v>
      </c>
      <c r="D9" s="127"/>
      <c r="E9" s="127"/>
      <c r="F9" s="127"/>
      <c r="G9" s="128" t="s">
        <v>29</v>
      </c>
      <c r="H9" s="129"/>
      <c r="I9" s="128"/>
    </row>
    <row r="10" spans="1:15" ht="24" customHeight="1" x14ac:dyDescent="0.25">
      <c r="A10" s="207" t="s">
        <v>629</v>
      </c>
      <c r="B10" s="207"/>
      <c r="C10" s="180" t="s">
        <v>32</v>
      </c>
      <c r="D10" s="127"/>
      <c r="E10" s="127"/>
      <c r="F10" s="127"/>
      <c r="G10" s="128"/>
      <c r="H10" s="129"/>
      <c r="I10" s="128"/>
    </row>
    <row r="11" spans="1:15" ht="24" customHeight="1" x14ac:dyDescent="0.25">
      <c r="A11" s="207" t="s">
        <v>630</v>
      </c>
      <c r="B11" s="207"/>
      <c r="C11" s="180" t="s">
        <v>32</v>
      </c>
      <c r="D11" s="127"/>
      <c r="E11" s="127"/>
      <c r="F11" s="127"/>
      <c r="G11" s="128"/>
      <c r="H11" s="129"/>
      <c r="I11" s="128"/>
    </row>
    <row r="12" spans="1:15" ht="24" customHeight="1" x14ac:dyDescent="0.25">
      <c r="A12" s="206" t="s">
        <v>206</v>
      </c>
      <c r="B12" s="206"/>
      <c r="C12" s="181" t="s">
        <v>73</v>
      </c>
      <c r="D12" s="130"/>
      <c r="E12" s="130"/>
      <c r="F12" s="130"/>
      <c r="G12" s="131"/>
      <c r="H12" s="132"/>
      <c r="I12" s="131"/>
    </row>
    <row r="13" spans="1:15" ht="36" customHeight="1" x14ac:dyDescent="0.25">
      <c r="A13" s="207" t="s">
        <v>172</v>
      </c>
      <c r="B13" s="207"/>
      <c r="C13" s="208" t="s">
        <v>570</v>
      </c>
      <c r="D13" s="208"/>
      <c r="E13" s="208"/>
      <c r="F13" s="208"/>
      <c r="G13" s="208"/>
      <c r="H13" s="208"/>
      <c r="I13" s="208"/>
    </row>
    <row r="14" spans="1:15" ht="38.25" customHeight="1" x14ac:dyDescent="0.25">
      <c r="A14" s="200" t="s">
        <v>173</v>
      </c>
      <c r="B14" s="200"/>
      <c r="C14" s="205" t="s">
        <v>571</v>
      </c>
      <c r="D14" s="205"/>
      <c r="E14" s="205"/>
      <c r="F14" s="205"/>
      <c r="G14" s="205"/>
      <c r="H14" s="205"/>
      <c r="I14" s="205"/>
    </row>
    <row r="15" spans="1:15" ht="51" customHeight="1" x14ac:dyDescent="0.25">
      <c r="A15" s="200"/>
      <c r="B15" s="200"/>
      <c r="C15" s="133" t="s">
        <v>631</v>
      </c>
      <c r="D15" s="209" t="s">
        <v>632</v>
      </c>
      <c r="E15" s="210"/>
      <c r="F15" s="210"/>
      <c r="G15" s="210"/>
      <c r="H15" s="210"/>
      <c r="I15" s="210"/>
    </row>
    <row r="16" spans="1:15" ht="51" customHeight="1" x14ac:dyDescent="0.25">
      <c r="A16" s="200"/>
      <c r="B16" s="200"/>
      <c r="C16" s="134" t="s">
        <v>633</v>
      </c>
      <c r="D16" s="209" t="s">
        <v>634</v>
      </c>
      <c r="E16" s="209"/>
      <c r="F16" s="209"/>
      <c r="G16" s="209"/>
      <c r="H16" s="209"/>
      <c r="I16" s="209"/>
    </row>
    <row r="17" spans="1:11" ht="46.5" customHeight="1" x14ac:dyDescent="0.25">
      <c r="A17" s="200"/>
      <c r="B17" s="200"/>
      <c r="C17" s="135" t="s">
        <v>635</v>
      </c>
      <c r="D17" s="209" t="s">
        <v>636</v>
      </c>
      <c r="E17" s="209"/>
      <c r="F17" s="209"/>
      <c r="G17" s="209"/>
      <c r="H17" s="209"/>
      <c r="I17" s="209"/>
      <c r="K17" s="6" t="s">
        <v>29</v>
      </c>
    </row>
    <row r="18" spans="1:11" ht="16.5" customHeight="1" x14ac:dyDescent="0.25">
      <c r="A18" s="200"/>
      <c r="B18" s="200"/>
      <c r="C18" s="136"/>
      <c r="D18" s="137"/>
      <c r="E18" s="137"/>
      <c r="F18" s="137"/>
      <c r="G18" s="137"/>
      <c r="H18" s="137"/>
      <c r="I18" s="137"/>
    </row>
    <row r="19" spans="1:11" ht="36" customHeight="1" x14ac:dyDescent="0.25">
      <c r="A19" s="200"/>
      <c r="B19" s="200"/>
      <c r="C19" s="205" t="s">
        <v>333</v>
      </c>
      <c r="D19" s="205"/>
      <c r="E19" s="205"/>
      <c r="F19" s="205"/>
      <c r="G19" s="205"/>
      <c r="H19" s="205"/>
      <c r="I19" s="205"/>
    </row>
    <row r="20" spans="1:11" ht="30.75" customHeight="1" x14ac:dyDescent="0.25">
      <c r="A20" s="200"/>
      <c r="B20" s="200"/>
      <c r="C20" s="138" t="s">
        <v>637</v>
      </c>
      <c r="D20" s="209" t="s">
        <v>638</v>
      </c>
      <c r="E20" s="209"/>
      <c r="F20" s="209"/>
      <c r="G20" s="209"/>
      <c r="H20" s="209"/>
      <c r="I20" s="209"/>
    </row>
    <row r="21" spans="1:11" ht="51" customHeight="1" x14ac:dyDescent="0.25">
      <c r="A21" s="200"/>
      <c r="B21" s="200"/>
      <c r="C21" s="138" t="s">
        <v>639</v>
      </c>
      <c r="D21" s="209" t="s">
        <v>640</v>
      </c>
      <c r="E21" s="209"/>
      <c r="F21" s="209"/>
      <c r="G21" s="209"/>
      <c r="H21" s="209"/>
      <c r="I21" s="209"/>
    </row>
    <row r="22" spans="1:11" ht="57.75" customHeight="1" x14ac:dyDescent="0.25">
      <c r="A22" s="200"/>
      <c r="B22" s="200"/>
      <c r="C22" s="205" t="s">
        <v>572</v>
      </c>
      <c r="D22" s="205"/>
      <c r="E22" s="205"/>
      <c r="F22" s="205"/>
      <c r="G22" s="205"/>
      <c r="H22" s="205"/>
      <c r="I22" s="205"/>
    </row>
    <row r="23" spans="1:11" ht="57.75" customHeight="1" x14ac:dyDescent="0.25">
      <c r="A23" s="200"/>
      <c r="B23" s="200"/>
      <c r="C23" s="138" t="s">
        <v>641</v>
      </c>
      <c r="D23" s="209" t="s">
        <v>642</v>
      </c>
      <c r="E23" s="209"/>
      <c r="F23" s="209"/>
      <c r="G23" s="209"/>
      <c r="H23" s="209"/>
      <c r="I23" s="209"/>
    </row>
    <row r="24" spans="1:11" ht="51" customHeight="1" x14ac:dyDescent="0.25">
      <c r="A24" s="200"/>
      <c r="B24" s="200"/>
      <c r="C24" s="138" t="s">
        <v>643</v>
      </c>
      <c r="D24" s="209" t="s">
        <v>644</v>
      </c>
      <c r="E24" s="209"/>
      <c r="F24" s="209"/>
      <c r="G24" s="209"/>
      <c r="H24" s="209"/>
      <c r="I24" s="209"/>
    </row>
    <row r="25" spans="1:11" ht="51" customHeight="1" x14ac:dyDescent="0.25">
      <c r="A25" s="200"/>
      <c r="B25" s="200"/>
      <c r="C25" s="139" t="s">
        <v>646</v>
      </c>
      <c r="D25" s="211" t="s">
        <v>645</v>
      </c>
      <c r="E25" s="211"/>
      <c r="F25" s="211"/>
      <c r="G25" s="211"/>
      <c r="H25" s="211"/>
      <c r="I25" s="211"/>
    </row>
    <row r="26" spans="1:11" ht="225.75" customHeight="1" x14ac:dyDescent="0.25">
      <c r="A26" s="199" t="s">
        <v>191</v>
      </c>
      <c r="B26" s="199"/>
      <c r="C26" s="201" t="s">
        <v>192</v>
      </c>
      <c r="D26" s="203" t="s">
        <v>621</v>
      </c>
      <c r="E26" s="203"/>
      <c r="F26" s="203"/>
      <c r="G26" s="203"/>
      <c r="H26" s="203"/>
      <c r="I26" s="203"/>
    </row>
    <row r="27" spans="1:11" ht="36" customHeight="1" x14ac:dyDescent="0.25">
      <c r="A27" s="200"/>
      <c r="B27" s="200"/>
      <c r="C27" s="202"/>
      <c r="D27" s="140">
        <v>1</v>
      </c>
      <c r="E27" s="204" t="s">
        <v>544</v>
      </c>
      <c r="F27" s="204"/>
      <c r="G27" s="204"/>
      <c r="H27" s="204"/>
      <c r="I27" s="204"/>
    </row>
    <row r="28" spans="1:11" ht="36" customHeight="1" x14ac:dyDescent="0.25">
      <c r="A28" s="200"/>
      <c r="B28" s="200"/>
      <c r="C28" s="202"/>
      <c r="D28" s="141">
        <v>2</v>
      </c>
      <c r="E28" s="205" t="s">
        <v>355</v>
      </c>
      <c r="F28" s="205"/>
      <c r="G28" s="205"/>
      <c r="H28" s="205"/>
      <c r="I28" s="205"/>
    </row>
    <row r="29" spans="1:11" ht="36" customHeight="1" x14ac:dyDescent="0.25">
      <c r="A29" s="200"/>
      <c r="B29" s="200"/>
      <c r="C29" s="202"/>
      <c r="D29" s="142">
        <v>3</v>
      </c>
      <c r="E29" s="205" t="s">
        <v>357</v>
      </c>
      <c r="F29" s="205"/>
      <c r="G29" s="205"/>
      <c r="H29" s="205"/>
      <c r="I29" s="205"/>
    </row>
    <row r="30" spans="1:11" ht="36" customHeight="1" x14ac:dyDescent="0.25">
      <c r="A30" s="200"/>
      <c r="B30" s="200"/>
      <c r="C30" s="202"/>
      <c r="D30" s="143">
        <v>4</v>
      </c>
      <c r="E30" s="205" t="s">
        <v>358</v>
      </c>
      <c r="F30" s="205"/>
      <c r="G30" s="205"/>
      <c r="H30" s="205"/>
      <c r="I30" s="205"/>
    </row>
    <row r="31" spans="1:11" ht="12.75" customHeight="1" x14ac:dyDescent="0.25">
      <c r="A31" s="200"/>
      <c r="B31" s="200"/>
      <c r="C31" s="202"/>
      <c r="D31" s="144"/>
      <c r="E31" s="144"/>
      <c r="F31" s="144"/>
      <c r="G31" s="144"/>
      <c r="H31" s="144"/>
      <c r="I31" s="144"/>
    </row>
    <row r="32" spans="1:11" ht="63" customHeight="1" x14ac:dyDescent="0.25">
      <c r="A32" s="200"/>
      <c r="B32" s="200"/>
      <c r="C32" s="121" t="s">
        <v>237</v>
      </c>
      <c r="D32" s="205" t="s">
        <v>627</v>
      </c>
      <c r="E32" s="205"/>
      <c r="F32" s="205"/>
      <c r="G32" s="205"/>
      <c r="H32" s="205"/>
      <c r="I32" s="205"/>
    </row>
    <row r="33" spans="1:10" ht="30.75" customHeight="1" x14ac:dyDescent="0.25">
      <c r="A33" s="122"/>
      <c r="B33" s="122"/>
      <c r="C33" s="121"/>
      <c r="D33" s="197" t="s">
        <v>666</v>
      </c>
      <c r="E33" s="197"/>
      <c r="F33" s="197"/>
      <c r="G33" s="197"/>
      <c r="H33" s="197"/>
      <c r="I33" s="197"/>
    </row>
    <row r="34" spans="1:10" s="22" customFormat="1" ht="15.75" customHeight="1" x14ac:dyDescent="0.25">
      <c r="A34" s="123"/>
      <c r="B34" s="123"/>
      <c r="C34" s="124"/>
      <c r="D34" s="145"/>
      <c r="E34" s="145"/>
      <c r="F34" s="145"/>
      <c r="G34" s="145"/>
      <c r="H34" s="145"/>
      <c r="I34" s="145"/>
    </row>
    <row r="35" spans="1:10" s="22" customFormat="1" ht="7.5" customHeight="1" x14ac:dyDescent="0.25">
      <c r="A35" s="6"/>
      <c r="B35" s="6"/>
      <c r="C35" s="60"/>
      <c r="D35" s="60"/>
      <c r="E35" s="60"/>
      <c r="F35" s="60"/>
      <c r="G35" s="60"/>
      <c r="H35" s="60"/>
      <c r="I35" s="60"/>
      <c r="J35" s="125"/>
    </row>
    <row r="36" spans="1:10" s="22" customFormat="1" ht="29.25" customHeight="1" x14ac:dyDescent="0.25">
      <c r="A36" s="6"/>
      <c r="B36" s="6"/>
      <c r="C36" s="198" t="s">
        <v>356</v>
      </c>
      <c r="D36" s="198"/>
      <c r="E36" s="198"/>
      <c r="F36" s="198"/>
      <c r="G36" s="198"/>
      <c r="H36" s="198"/>
      <c r="I36" s="198"/>
      <c r="J36" s="126"/>
    </row>
    <row r="37" spans="1:10" ht="15.75" x14ac:dyDescent="0.25">
      <c r="C37" s="24"/>
      <c r="D37" s="17"/>
      <c r="E37" s="17"/>
      <c r="F37" s="17"/>
      <c r="G37" s="17"/>
      <c r="H37" s="17"/>
      <c r="I37" s="17"/>
      <c r="J37" s="17"/>
    </row>
  </sheetData>
  <sheetProtection algorithmName="SHA-512" hashValue="B6Fzx2rjv/XqAsn8Ovc29l9x1u1fx+dC0oK4ew0f6vE5+cKLWVdVXwEhephJ33YQSYHDl2bqyYGt8ZjQKXXA+Q==" saltValue="awQBw0hQBuUNyjaL2mDTzQ==" spinCount="100000" sheet="1" objects="1" scenarios="1"/>
  <mergeCells count="31">
    <mergeCell ref="A11:B11"/>
    <mergeCell ref="C3:J3"/>
    <mergeCell ref="C7:J7"/>
    <mergeCell ref="C8:J8"/>
    <mergeCell ref="A9:B9"/>
    <mergeCell ref="A10:B10"/>
    <mergeCell ref="A12:B12"/>
    <mergeCell ref="A13:B13"/>
    <mergeCell ref="C13:I13"/>
    <mergeCell ref="A14:B25"/>
    <mergeCell ref="C14:I14"/>
    <mergeCell ref="D15:I15"/>
    <mergeCell ref="D16:I16"/>
    <mergeCell ref="D17:I17"/>
    <mergeCell ref="C19:I19"/>
    <mergeCell ref="D20:I20"/>
    <mergeCell ref="D21:I21"/>
    <mergeCell ref="C22:I22"/>
    <mergeCell ref="D23:I23"/>
    <mergeCell ref="D24:I24"/>
    <mergeCell ref="D25:I25"/>
    <mergeCell ref="D33:I33"/>
    <mergeCell ref="C36:I36"/>
    <mergeCell ref="A26:B32"/>
    <mergeCell ref="C26:C31"/>
    <mergeCell ref="D26:I26"/>
    <mergeCell ref="E27:I27"/>
    <mergeCell ref="E28:I28"/>
    <mergeCell ref="E29:I29"/>
    <mergeCell ref="E30:I30"/>
    <mergeCell ref="D32:I32"/>
  </mergeCells>
  <hyperlinks>
    <hyperlink ref="C15" location="Prevention!A1" display="Prevention "/>
    <hyperlink ref="C16" location="'Identification '!A1" display="Identification "/>
    <hyperlink ref="C17" location="Treatment!A1" display="Treatment"/>
    <hyperlink ref="C20" location="Demographics!A1" display="Demographics"/>
    <hyperlink ref="C24" location="'Data sources'!A1" display="Demographics"/>
    <hyperlink ref="C25" location="'Resources Guide'!A1" display="Mortality"/>
    <hyperlink ref="C21" location="Mortality!A1" display="Mortality"/>
    <hyperlink ref="C23" location="Appendix!A1" display="Appendix"/>
  </hyperlinks>
  <pageMargins left="0.7" right="0.7" top="0.75" bottom="0.75" header="0.3" footer="0.3"/>
  <pageSetup paperSize="9"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autoPageBreaks="0"/>
  </sheetPr>
  <dimension ref="A1:P53"/>
  <sheetViews>
    <sheetView showGridLines="0" zoomScale="60" zoomScaleNormal="60" zoomScalePageLayoutView="75" workbookViewId="0">
      <pane ySplit="3" topLeftCell="A4" activePane="bottomLeft" state="frozen"/>
      <selection pane="bottomLeft"/>
    </sheetView>
  </sheetViews>
  <sheetFormatPr defaultColWidth="39.42578125" defaultRowHeight="71.099999999999994" customHeight="1" x14ac:dyDescent="0.35"/>
  <cols>
    <col min="1" max="1" width="11.5703125" style="11" customWidth="1"/>
    <col min="2" max="2" width="11.7109375" style="12" customWidth="1"/>
    <col min="3" max="3" width="45.5703125" style="11" customWidth="1"/>
    <col min="4" max="4" width="71.7109375" style="11" customWidth="1"/>
    <col min="5" max="5" width="29.7109375" style="11" customWidth="1"/>
    <col min="6" max="6" width="46.7109375" style="11" customWidth="1"/>
    <col min="7" max="7" width="19.7109375" style="146" customWidth="1"/>
    <col min="8" max="8" width="19.85546875" style="11" customWidth="1"/>
    <col min="9" max="11" width="19.7109375" style="11" customWidth="1"/>
    <col min="12" max="12" width="54" style="11" customWidth="1"/>
    <col min="13" max="13" width="61.7109375" style="11" customWidth="1"/>
  </cols>
  <sheetData>
    <row r="1" spans="1:16" ht="48" customHeight="1" x14ac:dyDescent="0.35">
      <c r="G1" s="6"/>
      <c r="H1" s="6"/>
      <c r="I1" s="6"/>
    </row>
    <row r="2" spans="1:16" ht="30" customHeight="1" x14ac:dyDescent="0.35">
      <c r="A2" s="218" t="s">
        <v>0</v>
      </c>
      <c r="B2" s="219"/>
      <c r="C2" s="219"/>
      <c r="D2" s="219"/>
      <c r="E2" s="219"/>
      <c r="F2" s="219"/>
      <c r="G2" s="219"/>
      <c r="H2" s="219"/>
      <c r="I2" s="219"/>
      <c r="J2" s="219"/>
      <c r="K2" s="219"/>
      <c r="L2" s="219"/>
      <c r="M2" s="220"/>
    </row>
    <row r="3" spans="1:16" ht="77.099999999999994" customHeight="1" x14ac:dyDescent="0.25">
      <c r="A3" s="37" t="s">
        <v>61</v>
      </c>
      <c r="B3" s="37" t="s">
        <v>62</v>
      </c>
      <c r="C3" s="37" t="s">
        <v>525</v>
      </c>
      <c r="D3" s="37" t="s">
        <v>11</v>
      </c>
      <c r="E3" s="37" t="s">
        <v>386</v>
      </c>
      <c r="F3" s="37" t="s">
        <v>647</v>
      </c>
      <c r="G3" s="37" t="s">
        <v>18</v>
      </c>
      <c r="H3" s="37" t="s">
        <v>206</v>
      </c>
      <c r="I3" s="37" t="s">
        <v>2</v>
      </c>
      <c r="J3" s="37" t="s">
        <v>3</v>
      </c>
      <c r="K3" s="37" t="s">
        <v>205</v>
      </c>
      <c r="L3" s="37" t="s">
        <v>385</v>
      </c>
      <c r="M3" s="37" t="s">
        <v>19</v>
      </c>
    </row>
    <row r="4" spans="1:16" ht="84" customHeight="1" x14ac:dyDescent="0.25">
      <c r="A4" s="215" t="s">
        <v>4</v>
      </c>
      <c r="B4" s="215" t="s">
        <v>7</v>
      </c>
      <c r="C4" s="39" t="s">
        <v>24</v>
      </c>
      <c r="D4" s="39" t="s">
        <v>390</v>
      </c>
      <c r="E4" s="39" t="s">
        <v>217</v>
      </c>
      <c r="F4" s="160" t="s">
        <v>211</v>
      </c>
      <c r="G4" s="39" t="s">
        <v>212</v>
      </c>
      <c r="H4" s="39" t="s">
        <v>526</v>
      </c>
      <c r="I4" s="40">
        <v>2015</v>
      </c>
      <c r="J4" s="39" t="s">
        <v>267</v>
      </c>
      <c r="K4" s="36">
        <v>1</v>
      </c>
      <c r="L4" s="160" t="s">
        <v>610</v>
      </c>
      <c r="M4" s="68" t="s">
        <v>598</v>
      </c>
    </row>
    <row r="5" spans="1:16" ht="77.099999999999994" customHeight="1" x14ac:dyDescent="0.25">
      <c r="A5" s="216" t="s">
        <v>4</v>
      </c>
      <c r="B5" s="216" t="s">
        <v>7</v>
      </c>
      <c r="C5" s="41" t="s">
        <v>334</v>
      </c>
      <c r="D5" s="41" t="s">
        <v>92</v>
      </c>
      <c r="E5" s="41" t="s">
        <v>97</v>
      </c>
      <c r="F5" s="161" t="s">
        <v>659</v>
      </c>
      <c r="G5" s="41" t="s">
        <v>69</v>
      </c>
      <c r="H5" s="41" t="s">
        <v>67</v>
      </c>
      <c r="I5" s="42" t="s">
        <v>91</v>
      </c>
      <c r="J5" s="41" t="s">
        <v>33</v>
      </c>
      <c r="K5" s="43">
        <v>1</v>
      </c>
      <c r="L5" s="41" t="s">
        <v>561</v>
      </c>
      <c r="M5" s="107" t="s">
        <v>270</v>
      </c>
    </row>
    <row r="6" spans="1:16" ht="77.099999999999994" customHeight="1" x14ac:dyDescent="0.25">
      <c r="A6" s="216" t="s">
        <v>4</v>
      </c>
      <c r="B6" s="217" t="s">
        <v>7</v>
      </c>
      <c r="C6" s="44" t="s">
        <v>93</v>
      </c>
      <c r="D6" s="44" t="s">
        <v>94</v>
      </c>
      <c r="E6" s="44" t="s">
        <v>97</v>
      </c>
      <c r="F6" s="157" t="s">
        <v>660</v>
      </c>
      <c r="G6" s="44" t="s">
        <v>69</v>
      </c>
      <c r="H6" s="44" t="s">
        <v>67</v>
      </c>
      <c r="I6" s="45" t="s">
        <v>91</v>
      </c>
      <c r="J6" s="44" t="s">
        <v>33</v>
      </c>
      <c r="K6" s="46">
        <v>1</v>
      </c>
      <c r="L6" s="44" t="s">
        <v>562</v>
      </c>
      <c r="M6" s="105" t="s">
        <v>270</v>
      </c>
      <c r="P6" s="66"/>
    </row>
    <row r="7" spans="1:16" ht="84" customHeight="1" x14ac:dyDescent="0.25">
      <c r="A7" s="216" t="s">
        <v>4</v>
      </c>
      <c r="B7" s="216" t="s">
        <v>10</v>
      </c>
      <c r="C7" s="73" t="s">
        <v>335</v>
      </c>
      <c r="D7" s="73" t="s">
        <v>336</v>
      </c>
      <c r="E7" s="73" t="s">
        <v>90</v>
      </c>
      <c r="F7" s="155" t="s">
        <v>537</v>
      </c>
      <c r="G7" s="73" t="s">
        <v>69</v>
      </c>
      <c r="H7" s="73" t="s">
        <v>73</v>
      </c>
      <c r="I7" s="73" t="s">
        <v>91</v>
      </c>
      <c r="J7" s="73" t="s">
        <v>33</v>
      </c>
      <c r="K7" s="75">
        <v>1</v>
      </c>
      <c r="L7" s="73" t="s">
        <v>563</v>
      </c>
      <c r="M7" s="106" t="s">
        <v>270</v>
      </c>
      <c r="P7" s="67" t="s">
        <v>29</v>
      </c>
    </row>
    <row r="8" spans="1:16" ht="77.099999999999994" customHeight="1" x14ac:dyDescent="0.25">
      <c r="A8" s="216" t="s">
        <v>4</v>
      </c>
      <c r="B8" s="216" t="s">
        <v>10</v>
      </c>
      <c r="C8" s="41" t="s">
        <v>461</v>
      </c>
      <c r="D8" s="41" t="s">
        <v>461</v>
      </c>
      <c r="E8" s="41" t="s">
        <v>90</v>
      </c>
      <c r="F8" s="156" t="s">
        <v>189</v>
      </c>
      <c r="G8" s="41" t="s">
        <v>49</v>
      </c>
      <c r="H8" s="41" t="s">
        <v>73</v>
      </c>
      <c r="I8" s="41" t="s">
        <v>119</v>
      </c>
      <c r="J8" s="41" t="s">
        <v>33</v>
      </c>
      <c r="K8" s="43">
        <v>1</v>
      </c>
      <c r="L8" s="107" t="s">
        <v>270</v>
      </c>
      <c r="M8" s="107" t="s">
        <v>270</v>
      </c>
    </row>
    <row r="9" spans="1:16" ht="77.099999999999994" customHeight="1" x14ac:dyDescent="0.25">
      <c r="A9" s="216" t="s">
        <v>4</v>
      </c>
      <c r="B9" s="217" t="s">
        <v>10</v>
      </c>
      <c r="C9" s="44" t="s">
        <v>389</v>
      </c>
      <c r="D9" s="44" t="s">
        <v>388</v>
      </c>
      <c r="E9" s="44" t="s">
        <v>345</v>
      </c>
      <c r="F9" s="157" t="s">
        <v>211</v>
      </c>
      <c r="G9" s="44" t="s">
        <v>49</v>
      </c>
      <c r="H9" s="44" t="s">
        <v>344</v>
      </c>
      <c r="I9" s="44" t="s">
        <v>119</v>
      </c>
      <c r="J9" s="44" t="s">
        <v>33</v>
      </c>
      <c r="K9" s="46">
        <v>1</v>
      </c>
      <c r="L9" s="157" t="s">
        <v>611</v>
      </c>
      <c r="M9" s="105" t="s">
        <v>270</v>
      </c>
    </row>
    <row r="10" spans="1:16" ht="77.099999999999994" customHeight="1" x14ac:dyDescent="0.25">
      <c r="A10" s="216" t="s">
        <v>4</v>
      </c>
      <c r="B10" s="216" t="s">
        <v>9</v>
      </c>
      <c r="C10" s="73" t="s">
        <v>40</v>
      </c>
      <c r="D10" s="73" t="s">
        <v>402</v>
      </c>
      <c r="E10" s="73" t="s">
        <v>30</v>
      </c>
      <c r="F10" s="155" t="s">
        <v>211</v>
      </c>
      <c r="G10" s="73" t="s">
        <v>49</v>
      </c>
      <c r="H10" s="73" t="s">
        <v>568</v>
      </c>
      <c r="I10" s="74">
        <v>2011</v>
      </c>
      <c r="J10" s="73" t="s">
        <v>214</v>
      </c>
      <c r="K10" s="75">
        <v>1</v>
      </c>
      <c r="L10" s="160" t="s">
        <v>610</v>
      </c>
      <c r="M10" s="81" t="s">
        <v>598</v>
      </c>
    </row>
    <row r="11" spans="1:16" ht="77.099999999999994" customHeight="1" x14ac:dyDescent="0.25">
      <c r="A11" s="216" t="s">
        <v>4</v>
      </c>
      <c r="B11" s="216" t="s">
        <v>9</v>
      </c>
      <c r="C11" s="41" t="s">
        <v>70</v>
      </c>
      <c r="D11" s="41" t="s">
        <v>71</v>
      </c>
      <c r="E11" s="41" t="s">
        <v>72</v>
      </c>
      <c r="F11" s="156" t="s">
        <v>531</v>
      </c>
      <c r="G11" s="41" t="s">
        <v>69</v>
      </c>
      <c r="H11" s="41" t="s">
        <v>73</v>
      </c>
      <c r="I11" s="41" t="s">
        <v>74</v>
      </c>
      <c r="J11" s="41" t="s">
        <v>33</v>
      </c>
      <c r="K11" s="43">
        <v>1</v>
      </c>
      <c r="L11" s="41" t="s">
        <v>614</v>
      </c>
      <c r="M11" s="107" t="s">
        <v>270</v>
      </c>
    </row>
    <row r="12" spans="1:16" ht="104.25" customHeight="1" x14ac:dyDescent="0.25">
      <c r="A12" s="216" t="s">
        <v>4</v>
      </c>
      <c r="B12" s="217" t="s">
        <v>9</v>
      </c>
      <c r="C12" s="44" t="s">
        <v>280</v>
      </c>
      <c r="D12" s="44" t="s">
        <v>283</v>
      </c>
      <c r="E12" s="44" t="s">
        <v>382</v>
      </c>
      <c r="F12" s="157" t="s">
        <v>189</v>
      </c>
      <c r="G12" s="44" t="s">
        <v>49</v>
      </c>
      <c r="H12" s="44" t="s">
        <v>284</v>
      </c>
      <c r="I12" s="44" t="s">
        <v>527</v>
      </c>
      <c r="J12" s="44" t="s">
        <v>423</v>
      </c>
      <c r="K12" s="46">
        <v>1</v>
      </c>
      <c r="L12" s="105" t="s">
        <v>270</v>
      </c>
      <c r="M12" s="44" t="s">
        <v>403</v>
      </c>
    </row>
    <row r="13" spans="1:16" ht="77.099999999999994" customHeight="1" x14ac:dyDescent="0.25">
      <c r="A13" s="216" t="s">
        <v>4</v>
      </c>
      <c r="B13" s="216" t="s">
        <v>263</v>
      </c>
      <c r="C13" s="73" t="s">
        <v>528</v>
      </c>
      <c r="D13" s="73" t="s">
        <v>38</v>
      </c>
      <c r="E13" s="73" t="s">
        <v>179</v>
      </c>
      <c r="F13" s="155" t="s">
        <v>211</v>
      </c>
      <c r="G13" s="73" t="s">
        <v>433</v>
      </c>
      <c r="H13" s="73" t="s">
        <v>143</v>
      </c>
      <c r="I13" s="73" t="s">
        <v>119</v>
      </c>
      <c r="J13" s="73" t="s">
        <v>33</v>
      </c>
      <c r="K13" s="77">
        <v>2</v>
      </c>
      <c r="L13" s="73" t="s">
        <v>387</v>
      </c>
      <c r="M13" s="106" t="s">
        <v>270</v>
      </c>
    </row>
    <row r="14" spans="1:16" ht="77.099999999999994" customHeight="1" x14ac:dyDescent="0.25">
      <c r="A14" s="216" t="s">
        <v>4</v>
      </c>
      <c r="B14" s="217" t="s">
        <v>263</v>
      </c>
      <c r="C14" s="44" t="s">
        <v>529</v>
      </c>
      <c r="D14" s="44" t="s">
        <v>55</v>
      </c>
      <c r="E14" s="44" t="s">
        <v>176</v>
      </c>
      <c r="F14" s="157" t="s">
        <v>211</v>
      </c>
      <c r="G14" s="44" t="s">
        <v>271</v>
      </c>
      <c r="H14" s="44" t="s">
        <v>143</v>
      </c>
      <c r="I14" s="44" t="s">
        <v>119</v>
      </c>
      <c r="J14" s="44" t="s">
        <v>33</v>
      </c>
      <c r="K14" s="72">
        <v>2</v>
      </c>
      <c r="L14" s="44" t="s">
        <v>387</v>
      </c>
      <c r="M14" s="105" t="s">
        <v>270</v>
      </c>
    </row>
    <row r="15" spans="1:16" ht="77.099999999999994" customHeight="1" x14ac:dyDescent="0.25">
      <c r="A15" s="216" t="s">
        <v>4</v>
      </c>
      <c r="B15" s="216" t="s">
        <v>416</v>
      </c>
      <c r="C15" s="73" t="s">
        <v>379</v>
      </c>
      <c r="D15" s="73" t="s">
        <v>268</v>
      </c>
      <c r="E15" s="73" t="s">
        <v>667</v>
      </c>
      <c r="F15" s="155" t="s">
        <v>189</v>
      </c>
      <c r="G15" s="73" t="s">
        <v>49</v>
      </c>
      <c r="H15" s="73" t="s">
        <v>569</v>
      </c>
      <c r="I15" s="74" t="s">
        <v>119</v>
      </c>
      <c r="J15" s="73" t="s">
        <v>33</v>
      </c>
      <c r="K15" s="75">
        <v>1</v>
      </c>
      <c r="L15" s="106" t="s">
        <v>270</v>
      </c>
      <c r="M15" s="106" t="s">
        <v>270</v>
      </c>
    </row>
    <row r="16" spans="1:16" ht="77.099999999999994" customHeight="1" x14ac:dyDescent="0.25">
      <c r="A16" s="216" t="s">
        <v>4</v>
      </c>
      <c r="B16" s="216" t="s">
        <v>416</v>
      </c>
      <c r="C16" s="41" t="s">
        <v>45</v>
      </c>
      <c r="D16" s="41" t="s">
        <v>404</v>
      </c>
      <c r="E16" s="41" t="s">
        <v>216</v>
      </c>
      <c r="F16" s="156" t="s">
        <v>211</v>
      </c>
      <c r="G16" s="41" t="s">
        <v>49</v>
      </c>
      <c r="H16" s="41" t="s">
        <v>143</v>
      </c>
      <c r="I16" s="42">
        <v>2017</v>
      </c>
      <c r="J16" s="41" t="s">
        <v>33</v>
      </c>
      <c r="K16" s="43">
        <v>1</v>
      </c>
      <c r="L16" s="107" t="s">
        <v>270</v>
      </c>
      <c r="M16" s="107" t="s">
        <v>270</v>
      </c>
    </row>
    <row r="17" spans="1:13" ht="77.099999999999994" customHeight="1" x14ac:dyDescent="0.25">
      <c r="A17" s="216" t="s">
        <v>4</v>
      </c>
      <c r="B17" s="216" t="s">
        <v>416</v>
      </c>
      <c r="C17" s="41" t="s">
        <v>259</v>
      </c>
      <c r="D17" s="41" t="s">
        <v>257</v>
      </c>
      <c r="E17" s="41" t="s">
        <v>32</v>
      </c>
      <c r="F17" s="156" t="s">
        <v>530</v>
      </c>
      <c r="G17" s="41" t="s">
        <v>256</v>
      </c>
      <c r="H17" s="41" t="s">
        <v>330</v>
      </c>
      <c r="I17" s="42">
        <v>2011</v>
      </c>
      <c r="J17" s="41" t="s">
        <v>214</v>
      </c>
      <c r="K17" s="43">
        <v>1</v>
      </c>
      <c r="L17" s="107" t="s">
        <v>270</v>
      </c>
      <c r="M17" s="41" t="s">
        <v>288</v>
      </c>
    </row>
    <row r="18" spans="1:13" ht="77.099999999999994" customHeight="1" x14ac:dyDescent="0.25">
      <c r="A18" s="216" t="s">
        <v>4</v>
      </c>
      <c r="B18" s="216" t="s">
        <v>416</v>
      </c>
      <c r="C18" s="41" t="s">
        <v>260</v>
      </c>
      <c r="D18" s="41" t="s">
        <v>261</v>
      </c>
      <c r="E18" s="41" t="s">
        <v>32</v>
      </c>
      <c r="F18" s="156" t="s">
        <v>530</v>
      </c>
      <c r="G18" s="41" t="s">
        <v>256</v>
      </c>
      <c r="H18" s="41" t="s">
        <v>330</v>
      </c>
      <c r="I18" s="42">
        <v>2011</v>
      </c>
      <c r="J18" s="41" t="s">
        <v>214</v>
      </c>
      <c r="K18" s="43">
        <v>1</v>
      </c>
      <c r="L18" s="107" t="s">
        <v>270</v>
      </c>
      <c r="M18" s="41" t="s">
        <v>288</v>
      </c>
    </row>
    <row r="19" spans="1:13" ht="77.099999999999994" customHeight="1" x14ac:dyDescent="0.25">
      <c r="A19" s="216" t="s">
        <v>4</v>
      </c>
      <c r="B19" s="216" t="s">
        <v>416</v>
      </c>
      <c r="C19" s="41" t="s">
        <v>262</v>
      </c>
      <c r="D19" s="41" t="s">
        <v>258</v>
      </c>
      <c r="E19" s="41" t="s">
        <v>32</v>
      </c>
      <c r="F19" s="156" t="s">
        <v>530</v>
      </c>
      <c r="G19" s="41" t="s">
        <v>256</v>
      </c>
      <c r="H19" s="41" t="s">
        <v>330</v>
      </c>
      <c r="I19" s="42">
        <v>2011</v>
      </c>
      <c r="J19" s="41" t="s">
        <v>214</v>
      </c>
      <c r="K19" s="43">
        <v>1</v>
      </c>
      <c r="L19" s="107" t="s">
        <v>270</v>
      </c>
      <c r="M19" s="41" t="s">
        <v>288</v>
      </c>
    </row>
    <row r="20" spans="1:13" ht="77.099999999999994" customHeight="1" x14ac:dyDescent="0.25">
      <c r="A20" s="216" t="s">
        <v>4</v>
      </c>
      <c r="B20" s="216" t="s">
        <v>416</v>
      </c>
      <c r="C20" s="41" t="s">
        <v>462</v>
      </c>
      <c r="D20" s="41" t="s">
        <v>420</v>
      </c>
      <c r="E20" s="41" t="s">
        <v>297</v>
      </c>
      <c r="F20" s="156" t="s">
        <v>189</v>
      </c>
      <c r="G20" s="41" t="s">
        <v>49</v>
      </c>
      <c r="H20" s="41" t="s">
        <v>331</v>
      </c>
      <c r="I20" s="42">
        <v>2016</v>
      </c>
      <c r="J20" s="41" t="s">
        <v>33</v>
      </c>
      <c r="K20" s="43">
        <v>1</v>
      </c>
      <c r="L20" s="107" t="s">
        <v>270</v>
      </c>
      <c r="M20" s="107" t="s">
        <v>270</v>
      </c>
    </row>
    <row r="21" spans="1:13" ht="77.099999999999994" customHeight="1" x14ac:dyDescent="0.25">
      <c r="A21" s="216" t="s">
        <v>4</v>
      </c>
      <c r="B21" s="216" t="s">
        <v>416</v>
      </c>
      <c r="C21" s="41" t="s">
        <v>463</v>
      </c>
      <c r="D21" s="41" t="s">
        <v>464</v>
      </c>
      <c r="E21" s="41" t="s">
        <v>297</v>
      </c>
      <c r="F21" s="156" t="s">
        <v>189</v>
      </c>
      <c r="G21" s="41" t="s">
        <v>298</v>
      </c>
      <c r="H21" s="41" t="s">
        <v>73</v>
      </c>
      <c r="I21" s="42">
        <v>2016</v>
      </c>
      <c r="J21" s="41" t="s">
        <v>33</v>
      </c>
      <c r="K21" s="43">
        <v>1</v>
      </c>
      <c r="L21" s="107" t="s">
        <v>270</v>
      </c>
      <c r="M21" s="107" t="s">
        <v>270</v>
      </c>
    </row>
    <row r="22" spans="1:13" ht="77.099999999999994" customHeight="1" x14ac:dyDescent="0.25">
      <c r="A22" s="216" t="s">
        <v>4</v>
      </c>
      <c r="B22" s="217" t="s">
        <v>416</v>
      </c>
      <c r="C22" s="79" t="s">
        <v>215</v>
      </c>
      <c r="D22" s="44" t="s">
        <v>422</v>
      </c>
      <c r="E22" s="44" t="s">
        <v>32</v>
      </c>
      <c r="F22" s="158" t="s">
        <v>211</v>
      </c>
      <c r="G22" s="44" t="s">
        <v>36</v>
      </c>
      <c r="H22" s="44" t="s">
        <v>48</v>
      </c>
      <c r="I22" s="44" t="s">
        <v>141</v>
      </c>
      <c r="J22" s="44" t="s">
        <v>33</v>
      </c>
      <c r="K22" s="80">
        <v>4</v>
      </c>
      <c r="L22" s="105" t="s">
        <v>270</v>
      </c>
      <c r="M22" s="105" t="s">
        <v>270</v>
      </c>
    </row>
    <row r="23" spans="1:13" ht="77.099999999999994" customHeight="1" x14ac:dyDescent="0.25">
      <c r="A23" s="216" t="s">
        <v>4</v>
      </c>
      <c r="B23" s="216" t="s">
        <v>421</v>
      </c>
      <c r="C23" s="76" t="s">
        <v>391</v>
      </c>
      <c r="D23" s="78" t="s">
        <v>304</v>
      </c>
      <c r="E23" s="73" t="s">
        <v>297</v>
      </c>
      <c r="F23" s="155" t="s">
        <v>189</v>
      </c>
      <c r="G23" s="73" t="s">
        <v>303</v>
      </c>
      <c r="H23" s="73" t="s">
        <v>73</v>
      </c>
      <c r="I23" s="74">
        <v>2016</v>
      </c>
      <c r="J23" s="73" t="s">
        <v>33</v>
      </c>
      <c r="K23" s="75">
        <v>1</v>
      </c>
      <c r="L23" s="105" t="s">
        <v>270</v>
      </c>
      <c r="M23" s="106" t="s">
        <v>270</v>
      </c>
    </row>
    <row r="24" spans="1:13" ht="77.099999999999994" customHeight="1" x14ac:dyDescent="0.25">
      <c r="A24" s="217" t="s">
        <v>4</v>
      </c>
      <c r="B24" s="217" t="s">
        <v>421</v>
      </c>
      <c r="C24" s="44" t="s">
        <v>169</v>
      </c>
      <c r="D24" s="44" t="s">
        <v>415</v>
      </c>
      <c r="E24" s="45" t="s">
        <v>293</v>
      </c>
      <c r="F24" s="157" t="s">
        <v>211</v>
      </c>
      <c r="G24" s="44" t="s">
        <v>271</v>
      </c>
      <c r="H24" s="44" t="s">
        <v>107</v>
      </c>
      <c r="I24" s="45">
        <v>2016</v>
      </c>
      <c r="J24" s="44" t="s">
        <v>33</v>
      </c>
      <c r="K24" s="72">
        <v>2</v>
      </c>
      <c r="L24" s="44" t="s">
        <v>387</v>
      </c>
      <c r="M24" s="105" t="s">
        <v>270</v>
      </c>
    </row>
    <row r="25" spans="1:13" ht="77.099999999999994" customHeight="1" x14ac:dyDescent="0.25">
      <c r="A25" s="215" t="s">
        <v>6</v>
      </c>
      <c r="B25" s="216" t="s">
        <v>417</v>
      </c>
      <c r="C25" s="73" t="s">
        <v>44</v>
      </c>
      <c r="D25" s="73" t="s">
        <v>41</v>
      </c>
      <c r="E25" s="73" t="s">
        <v>625</v>
      </c>
      <c r="F25" s="155" t="s">
        <v>211</v>
      </c>
      <c r="G25" s="73" t="s">
        <v>49</v>
      </c>
      <c r="H25" s="73" t="s">
        <v>48</v>
      </c>
      <c r="I25" s="74">
        <v>2017</v>
      </c>
      <c r="J25" s="74" t="s">
        <v>33</v>
      </c>
      <c r="K25" s="75">
        <v>1</v>
      </c>
      <c r="L25" s="106" t="s">
        <v>270</v>
      </c>
      <c r="M25" s="106" t="s">
        <v>270</v>
      </c>
    </row>
    <row r="26" spans="1:13" ht="77.099999999999994" customHeight="1" x14ac:dyDescent="0.25">
      <c r="A26" s="216" t="s">
        <v>6</v>
      </c>
      <c r="B26" s="216" t="s">
        <v>417</v>
      </c>
      <c r="C26" s="41" t="s">
        <v>44</v>
      </c>
      <c r="D26" s="41" t="s">
        <v>42</v>
      </c>
      <c r="E26" s="41" t="s">
        <v>625</v>
      </c>
      <c r="F26" s="156" t="s">
        <v>211</v>
      </c>
      <c r="G26" s="41" t="s">
        <v>49</v>
      </c>
      <c r="H26" s="41" t="s">
        <v>48</v>
      </c>
      <c r="I26" s="42">
        <v>2017</v>
      </c>
      <c r="J26" s="41" t="s">
        <v>33</v>
      </c>
      <c r="K26" s="43">
        <v>1</v>
      </c>
      <c r="L26" s="107" t="s">
        <v>270</v>
      </c>
      <c r="M26" s="107" t="s">
        <v>270</v>
      </c>
    </row>
    <row r="27" spans="1:13" ht="77.099999999999994" customHeight="1" x14ac:dyDescent="0.25">
      <c r="A27" s="216" t="s">
        <v>6</v>
      </c>
      <c r="B27" s="216" t="s">
        <v>417</v>
      </c>
      <c r="C27" s="41" t="s">
        <v>44</v>
      </c>
      <c r="D27" s="41" t="s">
        <v>43</v>
      </c>
      <c r="E27" s="41" t="s">
        <v>625</v>
      </c>
      <c r="F27" s="156" t="s">
        <v>211</v>
      </c>
      <c r="G27" s="41" t="s">
        <v>49</v>
      </c>
      <c r="H27" s="41" t="s">
        <v>48</v>
      </c>
      <c r="I27" s="42">
        <v>2017</v>
      </c>
      <c r="J27" s="41" t="s">
        <v>33</v>
      </c>
      <c r="K27" s="43">
        <v>1</v>
      </c>
      <c r="L27" s="107" t="s">
        <v>270</v>
      </c>
      <c r="M27" s="107" t="s">
        <v>270</v>
      </c>
    </row>
    <row r="28" spans="1:13" ht="77.099999999999994" customHeight="1" x14ac:dyDescent="0.25">
      <c r="A28" s="216" t="s">
        <v>6</v>
      </c>
      <c r="B28" s="216" t="s">
        <v>417</v>
      </c>
      <c r="C28" s="41" t="s">
        <v>75</v>
      </c>
      <c r="D28" s="41" t="s">
        <v>76</v>
      </c>
      <c r="E28" s="41" t="s">
        <v>97</v>
      </c>
      <c r="F28" s="156" t="s">
        <v>608</v>
      </c>
      <c r="G28" s="41" t="s">
        <v>69</v>
      </c>
      <c r="H28" s="41" t="s">
        <v>67</v>
      </c>
      <c r="I28" s="41" t="s">
        <v>144</v>
      </c>
      <c r="J28" s="41" t="s">
        <v>33</v>
      </c>
      <c r="K28" s="43">
        <v>1</v>
      </c>
      <c r="L28" s="41" t="s">
        <v>562</v>
      </c>
      <c r="M28" s="107" t="s">
        <v>270</v>
      </c>
    </row>
    <row r="29" spans="1:13" ht="77.099999999999994" customHeight="1" x14ac:dyDescent="0.25">
      <c r="A29" s="216" t="s">
        <v>6</v>
      </c>
      <c r="B29" s="216" t="s">
        <v>417</v>
      </c>
      <c r="C29" s="41" t="s">
        <v>85</v>
      </c>
      <c r="D29" s="41" t="s">
        <v>84</v>
      </c>
      <c r="E29" s="41" t="s">
        <v>97</v>
      </c>
      <c r="F29" s="156" t="s">
        <v>532</v>
      </c>
      <c r="G29" s="41" t="s">
        <v>69</v>
      </c>
      <c r="H29" s="41" t="s">
        <v>67</v>
      </c>
      <c r="I29" s="41" t="s">
        <v>91</v>
      </c>
      <c r="J29" s="41" t="s">
        <v>33</v>
      </c>
      <c r="K29" s="43">
        <v>1</v>
      </c>
      <c r="L29" s="41" t="s">
        <v>562</v>
      </c>
      <c r="M29" s="107" t="s">
        <v>270</v>
      </c>
    </row>
    <row r="30" spans="1:13" ht="77.099999999999994" customHeight="1" x14ac:dyDescent="0.25">
      <c r="A30" s="216" t="s">
        <v>6</v>
      </c>
      <c r="B30" s="216" t="s">
        <v>417</v>
      </c>
      <c r="C30" s="41" t="s">
        <v>88</v>
      </c>
      <c r="D30" s="42" t="s">
        <v>89</v>
      </c>
      <c r="E30" s="41" t="s">
        <v>97</v>
      </c>
      <c r="F30" s="156" t="s">
        <v>533</v>
      </c>
      <c r="G30" s="41" t="s">
        <v>69</v>
      </c>
      <c r="H30" s="41" t="s">
        <v>67</v>
      </c>
      <c r="I30" s="41" t="s">
        <v>91</v>
      </c>
      <c r="J30" s="41" t="s">
        <v>33</v>
      </c>
      <c r="K30" s="43">
        <v>1</v>
      </c>
      <c r="L30" s="41" t="s">
        <v>562</v>
      </c>
      <c r="M30" s="107" t="s">
        <v>270</v>
      </c>
    </row>
    <row r="31" spans="1:13" ht="77.099999999999994" customHeight="1" x14ac:dyDescent="0.25">
      <c r="A31" s="216" t="s">
        <v>6</v>
      </c>
      <c r="B31" s="216" t="s">
        <v>417</v>
      </c>
      <c r="C31" s="41" t="s">
        <v>96</v>
      </c>
      <c r="D31" s="42" t="s">
        <v>465</v>
      </c>
      <c r="E31" s="41" t="s">
        <v>97</v>
      </c>
      <c r="F31" s="156" t="s">
        <v>189</v>
      </c>
      <c r="G31" s="41" t="s">
        <v>69</v>
      </c>
      <c r="H31" s="41" t="s">
        <v>67</v>
      </c>
      <c r="I31" s="41" t="s">
        <v>91</v>
      </c>
      <c r="J31" s="41" t="s">
        <v>33</v>
      </c>
      <c r="K31" s="43">
        <v>1</v>
      </c>
      <c r="L31" s="41" t="s">
        <v>562</v>
      </c>
      <c r="M31" s="107" t="s">
        <v>270</v>
      </c>
    </row>
    <row r="32" spans="1:13" ht="77.099999999999994" customHeight="1" x14ac:dyDescent="0.25">
      <c r="A32" s="216" t="s">
        <v>6</v>
      </c>
      <c r="B32" s="216" t="s">
        <v>417</v>
      </c>
      <c r="C32" s="41" t="s">
        <v>95</v>
      </c>
      <c r="D32" s="42" t="s">
        <v>466</v>
      </c>
      <c r="E32" s="41" t="s">
        <v>97</v>
      </c>
      <c r="F32" s="156" t="s">
        <v>189</v>
      </c>
      <c r="G32" s="41" t="s">
        <v>69</v>
      </c>
      <c r="H32" s="41" t="s">
        <v>67</v>
      </c>
      <c r="I32" s="41" t="s">
        <v>91</v>
      </c>
      <c r="J32" s="41" t="s">
        <v>33</v>
      </c>
      <c r="K32" s="43">
        <v>1</v>
      </c>
      <c r="L32" s="41" t="s">
        <v>562</v>
      </c>
      <c r="M32" s="107" t="s">
        <v>270</v>
      </c>
    </row>
    <row r="33" spans="1:13" ht="77.099999999999994" customHeight="1" x14ac:dyDescent="0.25">
      <c r="A33" s="216" t="s">
        <v>6</v>
      </c>
      <c r="B33" s="216" t="s">
        <v>417</v>
      </c>
      <c r="C33" s="41" t="s">
        <v>98</v>
      </c>
      <c r="D33" s="42" t="s">
        <v>467</v>
      </c>
      <c r="E33" s="41" t="s">
        <v>97</v>
      </c>
      <c r="F33" s="156" t="s">
        <v>189</v>
      </c>
      <c r="G33" s="41" t="s">
        <v>69</v>
      </c>
      <c r="H33" s="41" t="s">
        <v>67</v>
      </c>
      <c r="I33" s="41" t="s">
        <v>91</v>
      </c>
      <c r="J33" s="41" t="s">
        <v>33</v>
      </c>
      <c r="K33" s="43">
        <v>1</v>
      </c>
      <c r="L33" s="41" t="s">
        <v>562</v>
      </c>
      <c r="M33" s="107" t="s">
        <v>270</v>
      </c>
    </row>
    <row r="34" spans="1:13" ht="77.099999999999994" customHeight="1" x14ac:dyDescent="0.25">
      <c r="A34" s="216" t="s">
        <v>6</v>
      </c>
      <c r="B34" s="217" t="s">
        <v>417</v>
      </c>
      <c r="C34" s="44" t="s">
        <v>384</v>
      </c>
      <c r="D34" s="45" t="s">
        <v>468</v>
      </c>
      <c r="E34" s="44" t="s">
        <v>21</v>
      </c>
      <c r="F34" s="157" t="s">
        <v>189</v>
      </c>
      <c r="G34" s="44" t="s">
        <v>49</v>
      </c>
      <c r="H34" s="44" t="s">
        <v>383</v>
      </c>
      <c r="I34" s="45">
        <v>2017</v>
      </c>
      <c r="J34" s="44" t="s">
        <v>33</v>
      </c>
      <c r="K34" s="46">
        <v>1</v>
      </c>
      <c r="L34" s="105" t="s">
        <v>270</v>
      </c>
      <c r="M34" s="105" t="s">
        <v>270</v>
      </c>
    </row>
    <row r="35" spans="1:13" ht="77.099999999999994" customHeight="1" x14ac:dyDescent="0.25">
      <c r="A35" s="216" t="s">
        <v>6</v>
      </c>
      <c r="B35" s="216" t="s">
        <v>64</v>
      </c>
      <c r="C35" s="74" t="s">
        <v>427</v>
      </c>
      <c r="D35" s="74" t="s">
        <v>424</v>
      </c>
      <c r="E35" s="74" t="s">
        <v>624</v>
      </c>
      <c r="F35" s="155" t="s">
        <v>189</v>
      </c>
      <c r="G35" s="74" t="s">
        <v>49</v>
      </c>
      <c r="H35" s="74" t="s">
        <v>107</v>
      </c>
      <c r="I35" s="74" t="s">
        <v>425</v>
      </c>
      <c r="J35" s="74" t="s">
        <v>33</v>
      </c>
      <c r="K35" s="75">
        <v>1</v>
      </c>
      <c r="L35" s="74" t="s">
        <v>564</v>
      </c>
      <c r="M35" s="111" t="s">
        <v>270</v>
      </c>
    </row>
    <row r="36" spans="1:13" ht="77.099999999999994" customHeight="1" x14ac:dyDescent="0.25">
      <c r="A36" s="216" t="s">
        <v>6</v>
      </c>
      <c r="B36" s="216" t="s">
        <v>64</v>
      </c>
      <c r="C36" s="42" t="s">
        <v>426</v>
      </c>
      <c r="D36" s="42" t="s">
        <v>424</v>
      </c>
      <c r="E36" s="42" t="s">
        <v>65</v>
      </c>
      <c r="F36" s="156" t="s">
        <v>189</v>
      </c>
      <c r="G36" s="42" t="s">
        <v>66</v>
      </c>
      <c r="H36" s="42" t="s">
        <v>67</v>
      </c>
      <c r="I36" s="42" t="s">
        <v>425</v>
      </c>
      <c r="J36" s="42" t="s">
        <v>33</v>
      </c>
      <c r="K36" s="43">
        <v>1</v>
      </c>
      <c r="L36" s="41" t="s">
        <v>561</v>
      </c>
      <c r="M36" s="107" t="s">
        <v>270</v>
      </c>
    </row>
    <row r="37" spans="1:13" ht="77.099999999999994" customHeight="1" x14ac:dyDescent="0.25">
      <c r="A37" s="216" t="s">
        <v>6</v>
      </c>
      <c r="B37" s="216" t="s">
        <v>64</v>
      </c>
      <c r="C37" s="42" t="s">
        <v>68</v>
      </c>
      <c r="D37" s="42" t="s">
        <v>429</v>
      </c>
      <c r="E37" s="41" t="s">
        <v>97</v>
      </c>
      <c r="F37" s="156" t="s">
        <v>534</v>
      </c>
      <c r="G37" s="42" t="s">
        <v>69</v>
      </c>
      <c r="H37" s="42" t="s">
        <v>67</v>
      </c>
      <c r="I37" s="42" t="s">
        <v>425</v>
      </c>
      <c r="J37" s="42" t="s">
        <v>33</v>
      </c>
      <c r="K37" s="43">
        <v>1</v>
      </c>
      <c r="L37" s="41" t="s">
        <v>562</v>
      </c>
      <c r="M37" s="107" t="s">
        <v>270</v>
      </c>
    </row>
    <row r="38" spans="1:13" ht="77.099999999999994" customHeight="1" x14ac:dyDescent="0.25">
      <c r="A38" s="216" t="s">
        <v>6</v>
      </c>
      <c r="B38" s="216" t="s">
        <v>64</v>
      </c>
      <c r="C38" s="42" t="s">
        <v>68</v>
      </c>
      <c r="D38" s="42" t="s">
        <v>302</v>
      </c>
      <c r="E38" s="41" t="s">
        <v>297</v>
      </c>
      <c r="F38" s="156" t="s">
        <v>189</v>
      </c>
      <c r="G38" s="42" t="s">
        <v>301</v>
      </c>
      <c r="H38" s="42" t="s">
        <v>73</v>
      </c>
      <c r="I38" s="42">
        <v>2016</v>
      </c>
      <c r="J38" s="42" t="s">
        <v>33</v>
      </c>
      <c r="K38" s="43">
        <v>1</v>
      </c>
      <c r="L38" s="107" t="s">
        <v>270</v>
      </c>
      <c r="M38" s="107" t="s">
        <v>270</v>
      </c>
    </row>
    <row r="39" spans="1:13" ht="77.099999999999994" customHeight="1" x14ac:dyDescent="0.25">
      <c r="A39" s="216" t="s">
        <v>6</v>
      </c>
      <c r="B39" s="216" t="s">
        <v>64</v>
      </c>
      <c r="C39" s="42" t="s">
        <v>428</v>
      </c>
      <c r="D39" s="42" t="s">
        <v>337</v>
      </c>
      <c r="E39" s="41" t="s">
        <v>297</v>
      </c>
      <c r="F39" s="156" t="s">
        <v>189</v>
      </c>
      <c r="G39" s="42" t="s">
        <v>301</v>
      </c>
      <c r="H39" s="42" t="s">
        <v>73</v>
      </c>
      <c r="I39" s="42">
        <v>2016</v>
      </c>
      <c r="J39" s="42" t="s">
        <v>33</v>
      </c>
      <c r="K39" s="43">
        <v>1</v>
      </c>
      <c r="L39" s="107" t="s">
        <v>270</v>
      </c>
      <c r="M39" s="107" t="s">
        <v>270</v>
      </c>
    </row>
    <row r="40" spans="1:13" ht="77.099999999999994" customHeight="1" x14ac:dyDescent="0.25">
      <c r="A40" s="216" t="s">
        <v>6</v>
      </c>
      <c r="B40" s="216" t="s">
        <v>64</v>
      </c>
      <c r="C40" s="42" t="s">
        <v>77</v>
      </c>
      <c r="D40" s="42" t="s">
        <v>78</v>
      </c>
      <c r="E40" s="41" t="s">
        <v>97</v>
      </c>
      <c r="F40" s="156" t="s">
        <v>657</v>
      </c>
      <c r="G40" s="42" t="s">
        <v>69</v>
      </c>
      <c r="H40" s="42" t="s">
        <v>67</v>
      </c>
      <c r="I40" s="42" t="s">
        <v>91</v>
      </c>
      <c r="J40" s="42" t="s">
        <v>33</v>
      </c>
      <c r="K40" s="43">
        <v>1</v>
      </c>
      <c r="L40" s="41" t="s">
        <v>562</v>
      </c>
      <c r="M40" s="107" t="s">
        <v>270</v>
      </c>
    </row>
    <row r="41" spans="1:13" ht="77.099999999999994" customHeight="1" x14ac:dyDescent="0.25">
      <c r="A41" s="216" t="s">
        <v>6</v>
      </c>
      <c r="B41" s="216" t="s">
        <v>64</v>
      </c>
      <c r="C41" s="42" t="s">
        <v>431</v>
      </c>
      <c r="D41" s="42" t="s">
        <v>81</v>
      </c>
      <c r="E41" s="41" t="s">
        <v>97</v>
      </c>
      <c r="F41" s="156" t="s">
        <v>535</v>
      </c>
      <c r="G41" s="42" t="s">
        <v>69</v>
      </c>
      <c r="H41" s="42" t="s">
        <v>67</v>
      </c>
      <c r="I41" s="42" t="s">
        <v>91</v>
      </c>
      <c r="J41" s="42" t="s">
        <v>33</v>
      </c>
      <c r="K41" s="43">
        <v>1</v>
      </c>
      <c r="L41" s="41" t="s">
        <v>565</v>
      </c>
      <c r="M41" s="107" t="s">
        <v>270</v>
      </c>
    </row>
    <row r="42" spans="1:13" ht="77.099999999999994" customHeight="1" x14ac:dyDescent="0.25">
      <c r="A42" s="216" t="s">
        <v>6</v>
      </c>
      <c r="B42" s="216" t="s">
        <v>64</v>
      </c>
      <c r="C42" s="42" t="s">
        <v>82</v>
      </c>
      <c r="D42" s="42" t="s">
        <v>83</v>
      </c>
      <c r="E42" s="41" t="s">
        <v>97</v>
      </c>
      <c r="F42" s="156" t="s">
        <v>658</v>
      </c>
      <c r="G42" s="42" t="s">
        <v>69</v>
      </c>
      <c r="H42" s="42" t="s">
        <v>67</v>
      </c>
      <c r="I42" s="42" t="s">
        <v>91</v>
      </c>
      <c r="J42" s="42" t="s">
        <v>33</v>
      </c>
      <c r="K42" s="43">
        <v>1</v>
      </c>
      <c r="L42" s="107" t="s">
        <v>270</v>
      </c>
      <c r="M42" s="107" t="s">
        <v>270</v>
      </c>
    </row>
    <row r="43" spans="1:13" ht="77.099999999999994" customHeight="1" x14ac:dyDescent="0.25">
      <c r="A43" s="216" t="s">
        <v>6</v>
      </c>
      <c r="B43" s="216" t="s">
        <v>64</v>
      </c>
      <c r="C43" s="42" t="s">
        <v>432</v>
      </c>
      <c r="D43" s="42" t="s">
        <v>86</v>
      </c>
      <c r="E43" s="42" t="s">
        <v>87</v>
      </c>
      <c r="F43" s="156" t="s">
        <v>536</v>
      </c>
      <c r="G43" s="42" t="s">
        <v>69</v>
      </c>
      <c r="H43" s="42" t="s">
        <v>73</v>
      </c>
      <c r="I43" s="42" t="s">
        <v>74</v>
      </c>
      <c r="J43" s="42" t="s">
        <v>286</v>
      </c>
      <c r="K43" s="43">
        <v>1</v>
      </c>
      <c r="L43" s="41" t="s">
        <v>566</v>
      </c>
      <c r="M43" s="107" t="s">
        <v>270</v>
      </c>
    </row>
    <row r="44" spans="1:13" ht="77.099999999999994" customHeight="1" x14ac:dyDescent="0.25">
      <c r="A44" s="216" t="s">
        <v>6</v>
      </c>
      <c r="B44" s="217" t="s">
        <v>64</v>
      </c>
      <c r="C44" s="44" t="s">
        <v>51</v>
      </c>
      <c r="D44" s="44" t="s">
        <v>34</v>
      </c>
      <c r="E44" s="44" t="s">
        <v>289</v>
      </c>
      <c r="F44" s="157" t="s">
        <v>211</v>
      </c>
      <c r="G44" s="44" t="s">
        <v>271</v>
      </c>
      <c r="H44" s="44" t="s">
        <v>48</v>
      </c>
      <c r="I44" s="44" t="s">
        <v>119</v>
      </c>
      <c r="J44" s="44" t="s">
        <v>33</v>
      </c>
      <c r="K44" s="72">
        <v>2</v>
      </c>
      <c r="L44" s="44" t="s">
        <v>387</v>
      </c>
      <c r="M44" s="105" t="s">
        <v>270</v>
      </c>
    </row>
    <row r="45" spans="1:13" ht="77.099999999999994" customHeight="1" x14ac:dyDescent="0.25">
      <c r="A45" s="216" t="s">
        <v>6</v>
      </c>
      <c r="B45" s="216" t="s">
        <v>418</v>
      </c>
      <c r="C45" s="73" t="s">
        <v>52</v>
      </c>
      <c r="D45" s="73" t="s">
        <v>50</v>
      </c>
      <c r="E45" s="73" t="s">
        <v>289</v>
      </c>
      <c r="F45" s="155" t="s">
        <v>211</v>
      </c>
      <c r="G45" s="73" t="s">
        <v>271</v>
      </c>
      <c r="H45" s="73" t="s">
        <v>48</v>
      </c>
      <c r="I45" s="76" t="s">
        <v>119</v>
      </c>
      <c r="J45" s="73" t="s">
        <v>33</v>
      </c>
      <c r="K45" s="77">
        <v>2</v>
      </c>
      <c r="L45" s="73" t="s">
        <v>387</v>
      </c>
      <c r="M45" s="106" t="s">
        <v>270</v>
      </c>
    </row>
    <row r="46" spans="1:13" ht="77.099999999999994" customHeight="1" x14ac:dyDescent="0.25">
      <c r="A46" s="216" t="s">
        <v>6</v>
      </c>
      <c r="B46" s="216" t="s">
        <v>418</v>
      </c>
      <c r="C46" s="41" t="s">
        <v>53</v>
      </c>
      <c r="D46" s="41" t="s">
        <v>56</v>
      </c>
      <c r="E46" s="41" t="s">
        <v>289</v>
      </c>
      <c r="F46" s="156" t="s">
        <v>211</v>
      </c>
      <c r="G46" s="41" t="s">
        <v>271</v>
      </c>
      <c r="H46" s="41" t="s">
        <v>48</v>
      </c>
      <c r="I46" s="70" t="s">
        <v>119</v>
      </c>
      <c r="J46" s="41" t="s">
        <v>33</v>
      </c>
      <c r="K46" s="69">
        <v>2</v>
      </c>
      <c r="L46" s="41" t="s">
        <v>387</v>
      </c>
      <c r="M46" s="107" t="s">
        <v>270</v>
      </c>
    </row>
    <row r="47" spans="1:13" ht="77.099999999999994" customHeight="1" x14ac:dyDescent="0.25">
      <c r="A47" s="216" t="s">
        <v>6</v>
      </c>
      <c r="B47" s="216" t="s">
        <v>418</v>
      </c>
      <c r="C47" s="41" t="s">
        <v>54</v>
      </c>
      <c r="D47" s="41" t="s">
        <v>469</v>
      </c>
      <c r="E47" s="41" t="s">
        <v>289</v>
      </c>
      <c r="F47" s="156" t="s">
        <v>211</v>
      </c>
      <c r="G47" s="41" t="s">
        <v>271</v>
      </c>
      <c r="H47" s="41" t="s">
        <v>48</v>
      </c>
      <c r="I47" s="70" t="s">
        <v>119</v>
      </c>
      <c r="J47" s="41" t="s">
        <v>33</v>
      </c>
      <c r="K47" s="69">
        <v>2</v>
      </c>
      <c r="L47" s="41" t="s">
        <v>387</v>
      </c>
      <c r="M47" s="107" t="s">
        <v>270</v>
      </c>
    </row>
    <row r="48" spans="1:13" ht="77.099999999999994" customHeight="1" x14ac:dyDescent="0.25">
      <c r="A48" s="216" t="s">
        <v>6</v>
      </c>
      <c r="B48" s="217" t="s">
        <v>418</v>
      </c>
      <c r="C48" s="44" t="s">
        <v>178</v>
      </c>
      <c r="D48" s="44" t="s">
        <v>177</v>
      </c>
      <c r="E48" s="44" t="s">
        <v>179</v>
      </c>
      <c r="F48" s="157" t="s">
        <v>189</v>
      </c>
      <c r="G48" s="44" t="s">
        <v>271</v>
      </c>
      <c r="H48" s="44" t="s">
        <v>107</v>
      </c>
      <c r="I48" s="44" t="s">
        <v>119</v>
      </c>
      <c r="J48" s="44" t="s">
        <v>33</v>
      </c>
      <c r="K48" s="72">
        <v>2</v>
      </c>
      <c r="L48" s="44" t="s">
        <v>387</v>
      </c>
      <c r="M48" s="105" t="s">
        <v>270</v>
      </c>
    </row>
    <row r="49" spans="1:13" ht="77.099999999999994" customHeight="1" x14ac:dyDescent="0.25">
      <c r="A49" s="216" t="s">
        <v>6</v>
      </c>
      <c r="B49" s="216" t="s">
        <v>419</v>
      </c>
      <c r="C49" s="73" t="s">
        <v>338</v>
      </c>
      <c r="D49" s="73" t="s">
        <v>470</v>
      </c>
      <c r="E49" s="73" t="s">
        <v>297</v>
      </c>
      <c r="F49" s="155" t="s">
        <v>189</v>
      </c>
      <c r="G49" s="73" t="s">
        <v>69</v>
      </c>
      <c r="H49" s="73" t="s">
        <v>73</v>
      </c>
      <c r="I49" s="74">
        <v>2016</v>
      </c>
      <c r="J49" s="73" t="s">
        <v>33</v>
      </c>
      <c r="K49" s="75">
        <v>1</v>
      </c>
      <c r="L49" s="106" t="s">
        <v>270</v>
      </c>
      <c r="M49" s="106" t="s">
        <v>270</v>
      </c>
    </row>
    <row r="50" spans="1:13" ht="77.099999999999994" customHeight="1" x14ac:dyDescent="0.25">
      <c r="A50" s="216" t="s">
        <v>6</v>
      </c>
      <c r="B50" s="216" t="s">
        <v>419</v>
      </c>
      <c r="C50" s="70" t="s">
        <v>296</v>
      </c>
      <c r="D50" s="41" t="s">
        <v>295</v>
      </c>
      <c r="E50" s="41" t="s">
        <v>297</v>
      </c>
      <c r="F50" s="156" t="s">
        <v>189</v>
      </c>
      <c r="G50" s="41" t="s">
        <v>69</v>
      </c>
      <c r="H50" s="41" t="s">
        <v>73</v>
      </c>
      <c r="I50" s="42">
        <v>2016</v>
      </c>
      <c r="J50" s="41" t="s">
        <v>33</v>
      </c>
      <c r="K50" s="43">
        <v>1</v>
      </c>
      <c r="L50" s="107" t="s">
        <v>270</v>
      </c>
      <c r="M50" s="107" t="s">
        <v>270</v>
      </c>
    </row>
    <row r="51" spans="1:13" ht="77.099999999999994" customHeight="1" x14ac:dyDescent="0.25">
      <c r="A51" s="216" t="s">
        <v>6</v>
      </c>
      <c r="B51" s="217" t="s">
        <v>419</v>
      </c>
      <c r="C51" s="44" t="s">
        <v>299</v>
      </c>
      <c r="D51" s="44" t="s">
        <v>300</v>
      </c>
      <c r="E51" s="44" t="s">
        <v>297</v>
      </c>
      <c r="F51" s="157" t="s">
        <v>189</v>
      </c>
      <c r="G51" s="44" t="s">
        <v>49</v>
      </c>
      <c r="H51" s="44" t="s">
        <v>73</v>
      </c>
      <c r="I51" s="45">
        <v>2016</v>
      </c>
      <c r="J51" s="44" t="s">
        <v>33</v>
      </c>
      <c r="K51" s="46">
        <v>1</v>
      </c>
      <c r="L51" s="105" t="s">
        <v>270</v>
      </c>
      <c r="M51" s="105" t="s">
        <v>270</v>
      </c>
    </row>
    <row r="52" spans="1:13" ht="104.25" customHeight="1" x14ac:dyDescent="0.25">
      <c r="A52" s="217" t="s">
        <v>6</v>
      </c>
      <c r="B52" s="120" t="s">
        <v>63</v>
      </c>
      <c r="C52" s="47" t="s">
        <v>392</v>
      </c>
      <c r="D52" s="47" t="s">
        <v>471</v>
      </c>
      <c r="E52" s="47" t="s">
        <v>346</v>
      </c>
      <c r="F52" s="159" t="s">
        <v>211</v>
      </c>
      <c r="G52" s="47" t="s">
        <v>271</v>
      </c>
      <c r="H52" s="47" t="s">
        <v>143</v>
      </c>
      <c r="I52" s="49" t="s">
        <v>347</v>
      </c>
      <c r="J52" s="47" t="s">
        <v>33</v>
      </c>
      <c r="K52" s="48">
        <v>2</v>
      </c>
      <c r="L52" s="159" t="s">
        <v>612</v>
      </c>
      <c r="M52" s="108" t="s">
        <v>270</v>
      </c>
    </row>
    <row r="53" spans="1:13" ht="21" customHeight="1" x14ac:dyDescent="0.25">
      <c r="A53" s="147"/>
      <c r="B53" s="147"/>
      <c r="C53" s="147"/>
      <c r="D53" s="147"/>
      <c r="E53" s="147"/>
      <c r="F53" s="147"/>
      <c r="G53" s="147"/>
      <c r="H53" s="147"/>
      <c r="I53" s="147"/>
      <c r="J53" s="147"/>
      <c r="K53" s="147"/>
      <c r="L53" s="147"/>
      <c r="M53" s="147"/>
    </row>
  </sheetData>
  <sheetProtection algorithmName="SHA-512" hashValue="ftOa4cVmUmbkqHXuvGS5WLOV1Ixd8MwoVQXrCGGNfQw0/2gduPq62GO4Q0cEVut0WXSdgChhY//5ObaM4v2Ccw==" saltValue="SxJfULUqjfftZKyhKcfafQ==" spinCount="100000" sheet="1" objects="1" scenarios="1" insertHyperlinks="0" autoFilter="0"/>
  <autoFilter ref="A3:M52"/>
  <mergeCells count="13">
    <mergeCell ref="A2:M2"/>
    <mergeCell ref="A4:A24"/>
    <mergeCell ref="B4:B6"/>
    <mergeCell ref="B7:B9"/>
    <mergeCell ref="B10:B12"/>
    <mergeCell ref="B13:B14"/>
    <mergeCell ref="B15:B22"/>
    <mergeCell ref="B23:B24"/>
    <mergeCell ref="A25:A52"/>
    <mergeCell ref="B25:B34"/>
    <mergeCell ref="B35:B44"/>
    <mergeCell ref="B45:B48"/>
    <mergeCell ref="B49:B51"/>
  </mergeCells>
  <conditionalFormatting sqref="I35">
    <cfRule type="cellIs" dxfId="83" priority="43" operator="equal">
      <formula>5</formula>
    </cfRule>
    <cfRule type="cellIs" dxfId="82" priority="44" operator="equal">
      <formula>4</formula>
    </cfRule>
    <cfRule type="cellIs" dxfId="81" priority="45" operator="equal">
      <formula>3</formula>
    </cfRule>
    <cfRule type="cellIs" dxfId="80" priority="46" operator="equal">
      <formula>2</formula>
    </cfRule>
    <cfRule type="cellIs" dxfId="79" priority="47" operator="equal">
      <formula>1</formula>
    </cfRule>
  </conditionalFormatting>
  <conditionalFormatting sqref="I38 I40:I43">
    <cfRule type="cellIs" dxfId="78" priority="38" operator="equal">
      <formula>5</formula>
    </cfRule>
    <cfRule type="cellIs" dxfId="77" priority="39" operator="equal">
      <formula>4</formula>
    </cfRule>
    <cfRule type="cellIs" dxfId="76" priority="40" operator="equal">
      <formula>3</formula>
    </cfRule>
    <cfRule type="cellIs" dxfId="75" priority="41" operator="equal">
      <formula>2</formula>
    </cfRule>
    <cfRule type="cellIs" dxfId="74" priority="42" operator="equal">
      <formula>1</formula>
    </cfRule>
  </conditionalFormatting>
  <conditionalFormatting sqref="H31">
    <cfRule type="cellIs" dxfId="73" priority="33" operator="equal">
      <formula>5</formula>
    </cfRule>
    <cfRule type="cellIs" dxfId="72" priority="34" operator="equal">
      <formula>4</formula>
    </cfRule>
    <cfRule type="cellIs" dxfId="71" priority="35" operator="equal">
      <formula>3</formula>
    </cfRule>
    <cfRule type="cellIs" dxfId="70" priority="36" operator="equal">
      <formula>2</formula>
    </cfRule>
    <cfRule type="cellIs" dxfId="69" priority="37" operator="equal">
      <formula>1</formula>
    </cfRule>
  </conditionalFormatting>
  <conditionalFormatting sqref="H32">
    <cfRule type="cellIs" dxfId="68" priority="28" operator="equal">
      <formula>5</formula>
    </cfRule>
    <cfRule type="cellIs" dxfId="67" priority="29" operator="equal">
      <formula>4</formula>
    </cfRule>
    <cfRule type="cellIs" dxfId="66" priority="30" operator="equal">
      <formula>3</formula>
    </cfRule>
    <cfRule type="cellIs" dxfId="65" priority="31" operator="equal">
      <formula>2</formula>
    </cfRule>
    <cfRule type="cellIs" dxfId="64" priority="32" operator="equal">
      <formula>1</formula>
    </cfRule>
  </conditionalFormatting>
  <conditionalFormatting sqref="H33:H34">
    <cfRule type="cellIs" dxfId="63" priority="23" operator="equal">
      <formula>5</formula>
    </cfRule>
    <cfRule type="cellIs" dxfId="62" priority="24" operator="equal">
      <formula>4</formula>
    </cfRule>
    <cfRule type="cellIs" dxfId="61" priority="25" operator="equal">
      <formula>3</formula>
    </cfRule>
    <cfRule type="cellIs" dxfId="60" priority="26" operator="equal">
      <formula>2</formula>
    </cfRule>
    <cfRule type="cellIs" dxfId="59" priority="27" operator="equal">
      <formula>1</formula>
    </cfRule>
  </conditionalFormatting>
  <conditionalFormatting sqref="K3">
    <cfRule type="cellIs" dxfId="58" priority="21" operator="equal">
      <formula>2</formula>
    </cfRule>
    <cfRule type="cellIs" dxfId="57" priority="22" operator="equal">
      <formula>1</formula>
    </cfRule>
  </conditionalFormatting>
  <conditionalFormatting sqref="I39">
    <cfRule type="cellIs" dxfId="56" priority="16" operator="equal">
      <formula>5</formula>
    </cfRule>
    <cfRule type="cellIs" dxfId="55" priority="17" operator="equal">
      <formula>4</formula>
    </cfRule>
    <cfRule type="cellIs" dxfId="54" priority="18" operator="equal">
      <formula>3</formula>
    </cfRule>
    <cfRule type="cellIs" dxfId="53" priority="19" operator="equal">
      <formula>2</formula>
    </cfRule>
    <cfRule type="cellIs" dxfId="52" priority="20" operator="equal">
      <formula>1</formula>
    </cfRule>
  </conditionalFormatting>
  <conditionalFormatting sqref="I34">
    <cfRule type="cellIs" dxfId="51" priority="11" operator="equal">
      <formula>5</formula>
    </cfRule>
    <cfRule type="cellIs" dxfId="50" priority="12" operator="equal">
      <formula>4</formula>
    </cfRule>
    <cfRule type="cellIs" dxfId="49" priority="13" operator="equal">
      <formula>3</formula>
    </cfRule>
    <cfRule type="cellIs" dxfId="48" priority="14" operator="equal">
      <formula>2</formula>
    </cfRule>
    <cfRule type="cellIs" dxfId="47" priority="15" operator="equal">
      <formula>1</formula>
    </cfRule>
  </conditionalFormatting>
  <conditionalFormatting sqref="I36">
    <cfRule type="cellIs" dxfId="46" priority="6" operator="equal">
      <formula>5</formula>
    </cfRule>
    <cfRule type="cellIs" dxfId="45" priority="7" operator="equal">
      <formula>4</formula>
    </cfRule>
    <cfRule type="cellIs" dxfId="44" priority="8" operator="equal">
      <formula>3</formula>
    </cfRule>
    <cfRule type="cellIs" dxfId="43" priority="9" operator="equal">
      <formula>2</formula>
    </cfRule>
    <cfRule type="cellIs" dxfId="42" priority="10" operator="equal">
      <formula>1</formula>
    </cfRule>
  </conditionalFormatting>
  <conditionalFormatting sqref="I37">
    <cfRule type="cellIs" dxfId="41" priority="1" operator="equal">
      <formula>5</formula>
    </cfRule>
    <cfRule type="cellIs" dxfId="40" priority="2" operator="equal">
      <formula>4</formula>
    </cfRule>
    <cfRule type="cellIs" dxfId="39" priority="3" operator="equal">
      <formula>3</formula>
    </cfRule>
    <cfRule type="cellIs" dxfId="38" priority="4" operator="equal">
      <formula>2</formula>
    </cfRule>
    <cfRule type="cellIs" dxfId="37" priority="5" operator="equal">
      <formula>1</formula>
    </cfRule>
  </conditionalFormatting>
  <hyperlinks>
    <hyperlink ref="F37" r:id="rId1"/>
    <hyperlink ref="F35" r:id="rId2"/>
    <hyperlink ref="F40" r:id="rId3" display="Link to source - see sheet '3.3 Satis with general health'"/>
    <hyperlink ref="F41" r:id="rId4"/>
    <hyperlink ref="F28" r:id="rId5"/>
    <hyperlink ref="F29" r:id="rId6"/>
    <hyperlink ref="F43" r:id="rId7"/>
    <hyperlink ref="F30" r:id="rId8"/>
    <hyperlink ref="F7" r:id="rId9"/>
    <hyperlink ref="F31" r:id="rId10"/>
    <hyperlink ref="F36" r:id="rId11"/>
    <hyperlink ref="F11" r:id="rId12"/>
    <hyperlink ref="F48" r:id="rId13"/>
    <hyperlink ref="F10" r:id="rId14" location="page/6/gid/1/pat/6/par/E12000001/ati/102/are/E06000047/iid/91406/age/27/sex/4"/>
    <hyperlink ref="F13" r:id="rId15" location="page/6/gid/1/pat/6/par/E12000001/ati/102/are/E06000047"/>
    <hyperlink ref="F14" r:id="rId16" location="page/6/gid/1/pat/6/par/E12000001/ati/102/are/E06000047"/>
    <hyperlink ref="F24" r:id="rId17" location="page/6/gid/1/pat/6/par/E12000001/ati/102/are/E06000047/iid/92443/age/168/sex/4"/>
    <hyperlink ref="F16" r:id="rId18" location="page/6/gid/1/pat/6/par/E12000001/ati/102/are/E06000047"/>
    <hyperlink ref="F25" r:id="rId19" location="page/6/gid/1/pat/15/par/E92000001/ati/6/are/E12000004"/>
    <hyperlink ref="F26" r:id="rId20" location="page/6/gid/1/pat/15/par/E92000001/ati/6/are/E12000004/iid/90829/age/27/sex/4"/>
    <hyperlink ref="F27" r:id="rId21" location="page/6/gid/1/pat/15/par/E92000001/ati/6/are/E12000004"/>
    <hyperlink ref="F44" r:id="rId22" location="page/6/gid/1/pat/6/par/E12000001/ati/102/are/E06000047"/>
    <hyperlink ref="F47" r:id="rId23" location="page/6/gid/1/pat/6/par/E12000001/ati/102/are/E06000047"/>
    <hyperlink ref="F46" r:id="rId24" location="page/6/gid/1/pat/6/par/E12000001/ati/102/are/E06000047"/>
    <hyperlink ref="F45" r:id="rId25" location="page/6/gid/1/pat/6/par/E12000005/ati/102/are/E08000025"/>
    <hyperlink ref="F12" r:id="rId26"/>
    <hyperlink ref="F17" r:id="rId27"/>
    <hyperlink ref="F18" r:id="rId28"/>
    <hyperlink ref="F19" r:id="rId29"/>
    <hyperlink ref="F20" r:id="rId30"/>
    <hyperlink ref="F21" r:id="rId31"/>
    <hyperlink ref="F38" r:id="rId32"/>
    <hyperlink ref="F39" r:id="rId33"/>
    <hyperlink ref="F50" r:id="rId34"/>
    <hyperlink ref="F51" r:id="rId35"/>
    <hyperlink ref="F23" r:id="rId36"/>
    <hyperlink ref="F49" r:id="rId37"/>
    <hyperlink ref="F8" r:id="rId38"/>
    <hyperlink ref="F4" r:id="rId39" location="page/6/gid/1/pat/15/par/E92000001/ati/6/are/E12000004"/>
    <hyperlink ref="F6" r:id="rId40" display="Link to source - see tab '6.5 managing financially'"/>
    <hyperlink ref="L9" r:id="rId41"/>
    <hyperlink ref="L52" r:id="rId42"/>
    <hyperlink ref="F22" r:id="rId43" location="page/6/gid/1938132726/pat/6/par/E12000002/ati/102/are/E08000003/iid/91734/age/219/sex/4"/>
    <hyperlink ref="F15" r:id="rId44"/>
    <hyperlink ref="F34" r:id="rId45"/>
    <hyperlink ref="F5" r:id="rId46"/>
    <hyperlink ref="F9" r:id="rId47" location="page/6/gid/1/pat/6/par/E12000002/ati/102/are/E08000003"/>
    <hyperlink ref="F32" r:id="rId48"/>
    <hyperlink ref="F33" r:id="rId49"/>
    <hyperlink ref="L4" r:id="rId50" location="l=en;v=map4"/>
    <hyperlink ref="F52" r:id="rId51" location="page/6/gid/1/pat/6/par/E12000005/ati/102/are/E08000025/iid/11601/age/164/sex/4"/>
    <hyperlink ref="L10" r:id="rId52" location="l=en;v=map4"/>
    <hyperlink ref="F42" r:id="rId53" display="Link to source- see sheet '4.3 Satis amount of leisure'"/>
  </hyperlinks>
  <pageMargins left="0.7" right="0.7" top="0.75" bottom="0.75" header="0.3" footer="0.3"/>
  <pageSetup paperSize="9" orientation="portrait" r:id="rId54"/>
  <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M35"/>
  <sheetViews>
    <sheetView showGridLines="0" zoomScale="60" zoomScaleNormal="60" zoomScalePageLayoutView="65" workbookViewId="0">
      <pane ySplit="3" topLeftCell="A4" activePane="bottomLeft" state="frozen"/>
      <selection pane="bottomLeft"/>
    </sheetView>
  </sheetViews>
  <sheetFormatPr defaultColWidth="8.85546875" defaultRowHeight="71.099999999999994" customHeight="1" x14ac:dyDescent="0.25"/>
  <cols>
    <col min="1" max="1" width="11.7109375" style="52" customWidth="1"/>
    <col min="2" max="2" width="45.5703125" style="54" customWidth="1"/>
    <col min="3" max="3" width="70.85546875" style="52" customWidth="1"/>
    <col min="4" max="4" width="29.7109375" style="52" customWidth="1"/>
    <col min="5" max="5" width="46.7109375" style="52" customWidth="1"/>
    <col min="6" max="9" width="19.7109375" style="52" customWidth="1"/>
    <col min="10" max="10" width="19.85546875" style="52" customWidth="1"/>
    <col min="11" max="11" width="53.7109375" style="52" customWidth="1"/>
    <col min="12" max="12" width="61.7109375" style="52" customWidth="1"/>
    <col min="14" max="15" width="8.85546875" style="6" customWidth="1"/>
    <col min="16" max="16384" width="8.85546875" style="6"/>
  </cols>
  <sheetData>
    <row r="1" spans="1:13" s="9" customFormat="1" ht="45" customHeight="1" x14ac:dyDescent="0.35">
      <c r="B1" s="12"/>
      <c r="G1" s="6"/>
      <c r="H1" s="6"/>
      <c r="I1" s="6"/>
    </row>
    <row r="2" spans="1:13" ht="30" customHeight="1" x14ac:dyDescent="0.35">
      <c r="A2" s="221" t="s">
        <v>185</v>
      </c>
      <c r="B2" s="222"/>
      <c r="C2" s="222"/>
      <c r="D2" s="222"/>
      <c r="E2" s="222"/>
      <c r="F2" s="222"/>
      <c r="G2" s="222"/>
      <c r="H2" s="222"/>
      <c r="I2" s="222"/>
      <c r="J2" s="222"/>
      <c r="K2" s="222"/>
      <c r="L2" s="223"/>
      <c r="M2" s="6"/>
    </row>
    <row r="3" spans="1:13" s="10" customFormat="1" ht="70.5" customHeight="1" x14ac:dyDescent="0.3">
      <c r="A3" s="58" t="s">
        <v>61</v>
      </c>
      <c r="B3" s="37" t="s">
        <v>525</v>
      </c>
      <c r="C3" s="50" t="s">
        <v>11</v>
      </c>
      <c r="D3" s="37" t="s">
        <v>386</v>
      </c>
      <c r="E3" s="37" t="s">
        <v>647</v>
      </c>
      <c r="F3" s="37" t="s">
        <v>18</v>
      </c>
      <c r="G3" s="50" t="s">
        <v>206</v>
      </c>
      <c r="H3" s="37" t="s">
        <v>2</v>
      </c>
      <c r="I3" s="50" t="s">
        <v>3</v>
      </c>
      <c r="J3" s="37" t="s">
        <v>205</v>
      </c>
      <c r="K3" s="38" t="s">
        <v>385</v>
      </c>
      <c r="L3" s="37" t="s">
        <v>19</v>
      </c>
    </row>
    <row r="4" spans="1:13" s="116" customFormat="1" ht="93" customHeight="1" x14ac:dyDescent="0.3">
      <c r="A4" s="233" t="s">
        <v>546</v>
      </c>
      <c r="B4" s="187" t="s">
        <v>654</v>
      </c>
      <c r="C4" s="184" t="s">
        <v>652</v>
      </c>
      <c r="D4" s="187" t="s">
        <v>649</v>
      </c>
      <c r="E4" s="188" t="s">
        <v>189</v>
      </c>
      <c r="F4" s="187" t="s">
        <v>69</v>
      </c>
      <c r="G4" s="187" t="s">
        <v>569</v>
      </c>
      <c r="H4" s="186" t="s">
        <v>119</v>
      </c>
      <c r="I4" s="184" t="s">
        <v>33</v>
      </c>
      <c r="J4" s="182">
        <v>1</v>
      </c>
      <c r="K4" s="184" t="s">
        <v>651</v>
      </c>
      <c r="L4" s="183" t="s">
        <v>656</v>
      </c>
      <c r="M4" s="179"/>
    </row>
    <row r="5" spans="1:13" s="10" customFormat="1" ht="70.5" customHeight="1" x14ac:dyDescent="0.3">
      <c r="A5" s="234" t="s">
        <v>546</v>
      </c>
      <c r="B5" s="189" t="s">
        <v>79</v>
      </c>
      <c r="C5" s="73" t="s">
        <v>80</v>
      </c>
      <c r="D5" s="73" t="s">
        <v>97</v>
      </c>
      <c r="E5" s="155" t="s">
        <v>538</v>
      </c>
      <c r="F5" s="73" t="s">
        <v>69</v>
      </c>
      <c r="G5" s="74" t="s">
        <v>67</v>
      </c>
      <c r="H5" s="74" t="s">
        <v>91</v>
      </c>
      <c r="I5" s="73" t="s">
        <v>33</v>
      </c>
      <c r="J5" s="185">
        <v>1</v>
      </c>
      <c r="K5" s="106" t="s">
        <v>270</v>
      </c>
      <c r="L5" s="111" t="s">
        <v>270</v>
      </c>
      <c r="M5" s="179"/>
    </row>
    <row r="6" spans="1:13" s="116" customFormat="1" ht="93" customHeight="1" x14ac:dyDescent="0.3">
      <c r="A6" s="234" t="str">
        <f t="shared" ref="A6:A13" si="0">A5</f>
        <v xml:space="preserve">Common mental health disorders </v>
      </c>
      <c r="B6" s="175" t="s">
        <v>444</v>
      </c>
      <c r="C6" s="70" t="s">
        <v>405</v>
      </c>
      <c r="D6" s="70" t="s">
        <v>350</v>
      </c>
      <c r="E6" s="164" t="s">
        <v>189</v>
      </c>
      <c r="F6" s="70" t="s">
        <v>349</v>
      </c>
      <c r="G6" s="70" t="s">
        <v>73</v>
      </c>
      <c r="H6" s="114" t="s">
        <v>605</v>
      </c>
      <c r="I6" s="164" t="s">
        <v>606</v>
      </c>
      <c r="J6" s="91">
        <v>1</v>
      </c>
      <c r="K6" s="115" t="s">
        <v>270</v>
      </c>
      <c r="L6" s="70" t="s">
        <v>655</v>
      </c>
      <c r="M6" s="179"/>
    </row>
    <row r="7" spans="1:13" ht="71.099999999999994" customHeight="1" x14ac:dyDescent="0.3">
      <c r="A7" s="234" t="str">
        <f>A6</f>
        <v xml:space="preserve">Common mental health disorders </v>
      </c>
      <c r="B7" s="176" t="s">
        <v>188</v>
      </c>
      <c r="C7" s="41" t="s">
        <v>548</v>
      </c>
      <c r="D7" s="41" t="s">
        <v>291</v>
      </c>
      <c r="E7" s="156" t="s">
        <v>211</v>
      </c>
      <c r="F7" s="41" t="s">
        <v>271</v>
      </c>
      <c r="G7" s="41" t="s">
        <v>107</v>
      </c>
      <c r="H7" s="41" t="s">
        <v>119</v>
      </c>
      <c r="I7" s="41" t="s">
        <v>33</v>
      </c>
      <c r="J7" s="84">
        <v>2</v>
      </c>
      <c r="K7" s="41" t="s">
        <v>387</v>
      </c>
      <c r="L7" s="112" t="s">
        <v>270</v>
      </c>
      <c r="M7" s="179"/>
    </row>
    <row r="8" spans="1:13" ht="71.099999999999994" customHeight="1" x14ac:dyDescent="0.3">
      <c r="A8" s="234" t="str">
        <f t="shared" si="0"/>
        <v xml:space="preserve">Common mental health disorders </v>
      </c>
      <c r="B8" s="176" t="s">
        <v>549</v>
      </c>
      <c r="C8" s="41" t="s">
        <v>550</v>
      </c>
      <c r="D8" s="41" t="s">
        <v>216</v>
      </c>
      <c r="E8" s="156" t="s">
        <v>211</v>
      </c>
      <c r="F8" s="41" t="s">
        <v>271</v>
      </c>
      <c r="G8" s="41" t="s">
        <v>375</v>
      </c>
      <c r="H8" s="42">
        <v>2017</v>
      </c>
      <c r="I8" s="70" t="s">
        <v>33</v>
      </c>
      <c r="J8" s="84">
        <v>2</v>
      </c>
      <c r="K8" s="41" t="s">
        <v>440</v>
      </c>
      <c r="L8" s="112" t="s">
        <v>270</v>
      </c>
      <c r="M8" s="179"/>
    </row>
    <row r="9" spans="1:13" s="66" customFormat="1" ht="75.75" customHeight="1" x14ac:dyDescent="0.3">
      <c r="A9" s="234" t="str">
        <f t="shared" si="0"/>
        <v xml:space="preserve">Common mental health disorders </v>
      </c>
      <c r="B9" s="175" t="s">
        <v>223</v>
      </c>
      <c r="C9" s="70" t="s">
        <v>130</v>
      </c>
      <c r="D9" s="70" t="s">
        <v>32</v>
      </c>
      <c r="E9" s="164" t="s">
        <v>211</v>
      </c>
      <c r="F9" s="70" t="s">
        <v>220</v>
      </c>
      <c r="G9" s="70" t="s">
        <v>107</v>
      </c>
      <c r="H9" s="114">
        <v>2012</v>
      </c>
      <c r="I9" s="164" t="s">
        <v>607</v>
      </c>
      <c r="J9" s="86">
        <v>3</v>
      </c>
      <c r="K9" s="70" t="s">
        <v>600</v>
      </c>
      <c r="L9" s="70" t="s">
        <v>329</v>
      </c>
      <c r="M9" s="179"/>
    </row>
    <row r="10" spans="1:13" s="66" customFormat="1" ht="75.75" customHeight="1" x14ac:dyDescent="0.3">
      <c r="A10" s="234" t="str">
        <f t="shared" si="0"/>
        <v xml:space="preserve">Common mental health disorders </v>
      </c>
      <c r="B10" s="175" t="s">
        <v>222</v>
      </c>
      <c r="C10" s="70" t="s">
        <v>131</v>
      </c>
      <c r="D10" s="70" t="s">
        <v>32</v>
      </c>
      <c r="E10" s="164" t="s">
        <v>211</v>
      </c>
      <c r="F10" s="70" t="s">
        <v>220</v>
      </c>
      <c r="G10" s="70" t="s">
        <v>107</v>
      </c>
      <c r="H10" s="114">
        <v>2012</v>
      </c>
      <c r="I10" s="164" t="s">
        <v>607</v>
      </c>
      <c r="J10" s="86">
        <v>3</v>
      </c>
      <c r="K10" s="70" t="s">
        <v>600</v>
      </c>
      <c r="L10" s="70" t="s">
        <v>329</v>
      </c>
      <c r="M10" s="179"/>
    </row>
    <row r="11" spans="1:13" s="66" customFormat="1" ht="75.75" customHeight="1" x14ac:dyDescent="0.3">
      <c r="A11" s="234" t="str">
        <f t="shared" si="0"/>
        <v xml:space="preserve">Common mental health disorders </v>
      </c>
      <c r="B11" s="175" t="s">
        <v>224</v>
      </c>
      <c r="C11" s="70" t="s">
        <v>132</v>
      </c>
      <c r="D11" s="70" t="s">
        <v>32</v>
      </c>
      <c r="E11" s="164" t="s">
        <v>211</v>
      </c>
      <c r="F11" s="70" t="s">
        <v>220</v>
      </c>
      <c r="G11" s="70" t="s">
        <v>107</v>
      </c>
      <c r="H11" s="114">
        <v>2012</v>
      </c>
      <c r="I11" s="164" t="s">
        <v>607</v>
      </c>
      <c r="J11" s="86">
        <v>3</v>
      </c>
      <c r="K11" s="70" t="s">
        <v>600</v>
      </c>
      <c r="L11" s="70" t="s">
        <v>329</v>
      </c>
      <c r="M11" s="179"/>
    </row>
    <row r="12" spans="1:13" s="66" customFormat="1" ht="75.75" customHeight="1" x14ac:dyDescent="0.3">
      <c r="A12" s="234" t="str">
        <f t="shared" si="0"/>
        <v xml:space="preserve">Common mental health disorders </v>
      </c>
      <c r="B12" s="175" t="s">
        <v>225</v>
      </c>
      <c r="C12" s="70" t="s">
        <v>133</v>
      </c>
      <c r="D12" s="70" t="s">
        <v>32</v>
      </c>
      <c r="E12" s="164" t="s">
        <v>211</v>
      </c>
      <c r="F12" s="70" t="s">
        <v>220</v>
      </c>
      <c r="G12" s="70" t="s">
        <v>107</v>
      </c>
      <c r="H12" s="114">
        <v>2012</v>
      </c>
      <c r="I12" s="164" t="s">
        <v>607</v>
      </c>
      <c r="J12" s="86">
        <v>3</v>
      </c>
      <c r="K12" s="70" t="s">
        <v>600</v>
      </c>
      <c r="L12" s="70" t="s">
        <v>329</v>
      </c>
      <c r="M12" s="179"/>
    </row>
    <row r="13" spans="1:13" s="66" customFormat="1" ht="75.75" customHeight="1" x14ac:dyDescent="0.3">
      <c r="A13" s="234" t="str">
        <f t="shared" si="0"/>
        <v xml:space="preserve">Common mental health disorders </v>
      </c>
      <c r="B13" s="178" t="s">
        <v>226</v>
      </c>
      <c r="C13" s="79" t="s">
        <v>134</v>
      </c>
      <c r="D13" s="79" t="s">
        <v>32</v>
      </c>
      <c r="E13" s="158" t="s">
        <v>211</v>
      </c>
      <c r="F13" s="79" t="s">
        <v>220</v>
      </c>
      <c r="G13" s="79" t="s">
        <v>107</v>
      </c>
      <c r="H13" s="117">
        <v>2012</v>
      </c>
      <c r="I13" s="158" t="s">
        <v>607</v>
      </c>
      <c r="J13" s="190">
        <v>3</v>
      </c>
      <c r="K13" s="79" t="s">
        <v>600</v>
      </c>
      <c r="L13" s="79" t="s">
        <v>329</v>
      </c>
      <c r="M13" s="179"/>
    </row>
    <row r="14" spans="1:13" s="66" customFormat="1" ht="71.099999999999994" customHeight="1" x14ac:dyDescent="0.25">
      <c r="A14" s="232" t="s">
        <v>190</v>
      </c>
      <c r="B14" s="177" t="s">
        <v>460</v>
      </c>
      <c r="C14" s="76" t="s">
        <v>118</v>
      </c>
      <c r="D14" s="76" t="s">
        <v>290</v>
      </c>
      <c r="E14" s="165" t="s">
        <v>211</v>
      </c>
      <c r="F14" s="76" t="s">
        <v>49</v>
      </c>
      <c r="G14" s="76" t="s">
        <v>107</v>
      </c>
      <c r="H14" s="76" t="s">
        <v>119</v>
      </c>
      <c r="I14" s="76" t="s">
        <v>33</v>
      </c>
      <c r="J14" s="91">
        <v>1</v>
      </c>
      <c r="K14" s="76" t="s">
        <v>439</v>
      </c>
      <c r="L14" s="118" t="s">
        <v>270</v>
      </c>
    </row>
    <row r="15" spans="1:13" ht="71.099999999999994" customHeight="1" x14ac:dyDescent="0.25">
      <c r="A15" s="232" t="str">
        <f t="shared" ref="A15:A17" si="1">A14</f>
        <v>Falls</v>
      </c>
      <c r="B15" s="176" t="s">
        <v>460</v>
      </c>
      <c r="C15" s="41" t="s">
        <v>120</v>
      </c>
      <c r="D15" s="41" t="s">
        <v>290</v>
      </c>
      <c r="E15" s="156" t="s">
        <v>211</v>
      </c>
      <c r="F15" s="41" t="s">
        <v>121</v>
      </c>
      <c r="G15" s="41" t="s">
        <v>107</v>
      </c>
      <c r="H15" s="41" t="s">
        <v>119</v>
      </c>
      <c r="I15" s="41" t="s">
        <v>33</v>
      </c>
      <c r="J15" s="83">
        <v>1</v>
      </c>
      <c r="K15" s="41" t="s">
        <v>439</v>
      </c>
      <c r="L15" s="112" t="s">
        <v>270</v>
      </c>
      <c r="M15" s="6"/>
    </row>
    <row r="16" spans="1:13" ht="71.099999999999994" customHeight="1" x14ac:dyDescent="0.25">
      <c r="A16" s="232" t="str">
        <f t="shared" si="1"/>
        <v>Falls</v>
      </c>
      <c r="B16" s="176" t="s">
        <v>460</v>
      </c>
      <c r="C16" s="41" t="s">
        <v>122</v>
      </c>
      <c r="D16" s="41" t="s">
        <v>290</v>
      </c>
      <c r="E16" s="156" t="s">
        <v>211</v>
      </c>
      <c r="F16" s="41" t="s">
        <v>123</v>
      </c>
      <c r="G16" s="41" t="s">
        <v>107</v>
      </c>
      <c r="H16" s="41" t="s">
        <v>119</v>
      </c>
      <c r="I16" s="41" t="s">
        <v>33</v>
      </c>
      <c r="J16" s="83">
        <v>1</v>
      </c>
      <c r="K16" s="41" t="s">
        <v>439</v>
      </c>
      <c r="L16" s="112" t="s">
        <v>270</v>
      </c>
      <c r="M16" s="6"/>
    </row>
    <row r="17" spans="1:13" ht="60.75" x14ac:dyDescent="0.25">
      <c r="A17" s="232" t="str">
        <f t="shared" si="1"/>
        <v>Falls</v>
      </c>
      <c r="B17" s="174" t="s">
        <v>138</v>
      </c>
      <c r="C17" s="44" t="s">
        <v>129</v>
      </c>
      <c r="D17" s="44" t="s">
        <v>292</v>
      </c>
      <c r="E17" s="157" t="s">
        <v>211</v>
      </c>
      <c r="F17" s="44" t="s">
        <v>49</v>
      </c>
      <c r="G17" s="44" t="s">
        <v>435</v>
      </c>
      <c r="H17" s="44" t="s">
        <v>119</v>
      </c>
      <c r="I17" s="44" t="s">
        <v>33</v>
      </c>
      <c r="J17" s="90">
        <v>1</v>
      </c>
      <c r="K17" s="44" t="s">
        <v>439</v>
      </c>
      <c r="L17" s="110" t="s">
        <v>270</v>
      </c>
      <c r="M17" s="6"/>
    </row>
    <row r="18" spans="1:13" ht="71.099999999999994" customHeight="1" x14ac:dyDescent="0.25">
      <c r="A18" s="226" t="s">
        <v>45</v>
      </c>
      <c r="B18" s="73" t="s">
        <v>139</v>
      </c>
      <c r="C18" s="73" t="s">
        <v>127</v>
      </c>
      <c r="D18" s="73" t="s">
        <v>128</v>
      </c>
      <c r="E18" s="155" t="s">
        <v>211</v>
      </c>
      <c r="F18" s="73" t="s">
        <v>49</v>
      </c>
      <c r="G18" s="73" t="s">
        <v>107</v>
      </c>
      <c r="H18" s="73" t="s">
        <v>119</v>
      </c>
      <c r="I18" s="73" t="s">
        <v>33</v>
      </c>
      <c r="J18" s="91">
        <v>1</v>
      </c>
      <c r="K18" s="73" t="s">
        <v>439</v>
      </c>
      <c r="L18" s="111" t="s">
        <v>270</v>
      </c>
      <c r="M18" s="6"/>
    </row>
    <row r="19" spans="1:13" ht="68.25" customHeight="1" x14ac:dyDescent="0.25">
      <c r="A19" s="228" t="str">
        <f>A18</f>
        <v>Health status</v>
      </c>
      <c r="B19" s="44" t="s">
        <v>339</v>
      </c>
      <c r="C19" s="44" t="s">
        <v>105</v>
      </c>
      <c r="D19" s="44" t="s">
        <v>216</v>
      </c>
      <c r="E19" s="157" t="s">
        <v>211</v>
      </c>
      <c r="F19" s="44" t="s">
        <v>271</v>
      </c>
      <c r="G19" s="44" t="s">
        <v>436</v>
      </c>
      <c r="H19" s="45">
        <v>2018</v>
      </c>
      <c r="I19" s="79" t="s">
        <v>33</v>
      </c>
      <c r="J19" s="88">
        <v>2</v>
      </c>
      <c r="K19" s="44" t="s">
        <v>440</v>
      </c>
      <c r="L19" s="110" t="s">
        <v>270</v>
      </c>
      <c r="M19" s="6"/>
    </row>
    <row r="20" spans="1:13" ht="85.5" customHeight="1" x14ac:dyDescent="0.25">
      <c r="A20" s="229" t="s">
        <v>441</v>
      </c>
      <c r="B20" s="73" t="s">
        <v>305</v>
      </c>
      <c r="C20" s="73" t="s">
        <v>406</v>
      </c>
      <c r="D20" s="73" t="s">
        <v>290</v>
      </c>
      <c r="E20" s="155" t="s">
        <v>211</v>
      </c>
      <c r="F20" s="73" t="s">
        <v>49</v>
      </c>
      <c r="G20" s="73" t="s">
        <v>107</v>
      </c>
      <c r="H20" s="73" t="s">
        <v>119</v>
      </c>
      <c r="I20" s="73" t="s">
        <v>33</v>
      </c>
      <c r="J20" s="91">
        <v>1</v>
      </c>
      <c r="K20" s="73" t="s">
        <v>599</v>
      </c>
      <c r="L20" s="111" t="s">
        <v>270</v>
      </c>
      <c r="M20" s="6"/>
    </row>
    <row r="21" spans="1:13" ht="71.099999999999994" customHeight="1" x14ac:dyDescent="0.25">
      <c r="A21" s="230" t="str">
        <f t="shared" ref="A21:A26" si="2">A20</f>
        <v>Hospital admissions/discharge</v>
      </c>
      <c r="B21" s="41" t="s">
        <v>162</v>
      </c>
      <c r="C21" s="41" t="s">
        <v>161</v>
      </c>
      <c r="D21" s="41" t="s">
        <v>116</v>
      </c>
      <c r="E21" s="156" t="s">
        <v>211</v>
      </c>
      <c r="F21" s="41" t="s">
        <v>49</v>
      </c>
      <c r="G21" s="41" t="s">
        <v>117</v>
      </c>
      <c r="H21" s="41" t="s">
        <v>74</v>
      </c>
      <c r="I21" s="41" t="s">
        <v>33</v>
      </c>
      <c r="J21" s="83">
        <v>1</v>
      </c>
      <c r="K21" s="107" t="s">
        <v>270</v>
      </c>
      <c r="L21" s="112" t="s">
        <v>270</v>
      </c>
      <c r="M21" s="6"/>
    </row>
    <row r="22" spans="1:13" ht="71.099999999999994" customHeight="1" x14ac:dyDescent="0.25">
      <c r="A22" s="230" t="str">
        <f t="shared" si="2"/>
        <v>Hospital admissions/discharge</v>
      </c>
      <c r="B22" s="41" t="s">
        <v>163</v>
      </c>
      <c r="C22" s="41" t="s">
        <v>161</v>
      </c>
      <c r="D22" s="41" t="s">
        <v>116</v>
      </c>
      <c r="E22" s="156" t="s">
        <v>211</v>
      </c>
      <c r="F22" s="41" t="s">
        <v>49</v>
      </c>
      <c r="G22" s="41" t="s">
        <v>117</v>
      </c>
      <c r="H22" s="41" t="s">
        <v>74</v>
      </c>
      <c r="I22" s="41" t="s">
        <v>33</v>
      </c>
      <c r="J22" s="83">
        <v>1</v>
      </c>
      <c r="K22" s="107" t="s">
        <v>270</v>
      </c>
      <c r="L22" s="112" t="s">
        <v>270</v>
      </c>
      <c r="M22" s="6"/>
    </row>
    <row r="23" spans="1:13" ht="71.099999999999994" customHeight="1" x14ac:dyDescent="0.25">
      <c r="A23" s="230" t="str">
        <f t="shared" si="2"/>
        <v>Hospital admissions/discharge</v>
      </c>
      <c r="B23" s="41" t="s">
        <v>164</v>
      </c>
      <c r="C23" s="41" t="s">
        <v>165</v>
      </c>
      <c r="D23" s="41" t="s">
        <v>116</v>
      </c>
      <c r="E23" s="156" t="s">
        <v>211</v>
      </c>
      <c r="F23" s="41" t="s">
        <v>49</v>
      </c>
      <c r="G23" s="41" t="s">
        <v>117</v>
      </c>
      <c r="H23" s="41" t="s">
        <v>74</v>
      </c>
      <c r="I23" s="41" t="s">
        <v>33</v>
      </c>
      <c r="J23" s="83">
        <v>1</v>
      </c>
      <c r="K23" s="107" t="s">
        <v>270</v>
      </c>
      <c r="L23" s="112" t="s">
        <v>270</v>
      </c>
      <c r="M23" s="6"/>
    </row>
    <row r="24" spans="1:13" ht="71.099999999999994" customHeight="1" x14ac:dyDescent="0.25">
      <c r="A24" s="230" t="str">
        <f t="shared" si="2"/>
        <v>Hospital admissions/discharge</v>
      </c>
      <c r="B24" s="41" t="s">
        <v>437</v>
      </c>
      <c r="C24" s="41" t="s">
        <v>393</v>
      </c>
      <c r="D24" s="41" t="s">
        <v>116</v>
      </c>
      <c r="E24" s="156" t="s">
        <v>211</v>
      </c>
      <c r="F24" s="41" t="s">
        <v>49</v>
      </c>
      <c r="G24" s="41" t="s">
        <v>117</v>
      </c>
      <c r="H24" s="41" t="s">
        <v>74</v>
      </c>
      <c r="I24" s="41" t="s">
        <v>33</v>
      </c>
      <c r="J24" s="83">
        <v>1</v>
      </c>
      <c r="K24" s="107" t="s">
        <v>270</v>
      </c>
      <c r="L24" s="112" t="s">
        <v>270</v>
      </c>
      <c r="M24" s="6"/>
    </row>
    <row r="25" spans="1:13" ht="71.099999999999994" customHeight="1" x14ac:dyDescent="0.25">
      <c r="A25" s="230" t="str">
        <f t="shared" si="2"/>
        <v>Hospital admissions/discharge</v>
      </c>
      <c r="B25" s="41" t="s">
        <v>198</v>
      </c>
      <c r="C25" s="41" t="s">
        <v>60</v>
      </c>
      <c r="D25" s="41" t="s">
        <v>290</v>
      </c>
      <c r="E25" s="156" t="s">
        <v>211</v>
      </c>
      <c r="F25" s="41" t="s">
        <v>49</v>
      </c>
      <c r="G25" s="41" t="s">
        <v>107</v>
      </c>
      <c r="H25" s="41" t="s">
        <v>119</v>
      </c>
      <c r="I25" s="41" t="s">
        <v>33</v>
      </c>
      <c r="J25" s="86">
        <v>3</v>
      </c>
      <c r="K25" s="41" t="s">
        <v>438</v>
      </c>
      <c r="L25" s="112" t="s">
        <v>270</v>
      </c>
      <c r="M25" s="6"/>
    </row>
    <row r="26" spans="1:13" ht="138" customHeight="1" x14ac:dyDescent="0.25">
      <c r="A26" s="231" t="str">
        <f t="shared" si="2"/>
        <v>Hospital admissions/discharge</v>
      </c>
      <c r="B26" s="44" t="s">
        <v>472</v>
      </c>
      <c r="C26" s="44" t="s">
        <v>473</v>
      </c>
      <c r="D26" s="44" t="s">
        <v>289</v>
      </c>
      <c r="E26" s="157" t="s">
        <v>211</v>
      </c>
      <c r="F26" s="44" t="s">
        <v>49</v>
      </c>
      <c r="G26" s="44" t="s">
        <v>107</v>
      </c>
      <c r="H26" s="44" t="s">
        <v>119</v>
      </c>
      <c r="I26" s="44" t="s">
        <v>33</v>
      </c>
      <c r="J26" s="90">
        <v>1</v>
      </c>
      <c r="K26" s="157" t="s">
        <v>615</v>
      </c>
      <c r="L26" s="110" t="s">
        <v>270</v>
      </c>
      <c r="M26" s="6"/>
    </row>
    <row r="27" spans="1:13" ht="71.099999999999994" customHeight="1" x14ac:dyDescent="0.25">
      <c r="A27" s="226" t="s">
        <v>196</v>
      </c>
      <c r="B27" s="73" t="s">
        <v>445</v>
      </c>
      <c r="C27" s="73" t="s">
        <v>394</v>
      </c>
      <c r="D27" s="73" t="s">
        <v>294</v>
      </c>
      <c r="E27" s="155" t="s">
        <v>211</v>
      </c>
      <c r="F27" s="73" t="s">
        <v>49</v>
      </c>
      <c r="G27" s="73" t="s">
        <v>372</v>
      </c>
      <c r="H27" s="74">
        <v>2018</v>
      </c>
      <c r="I27" s="73" t="s">
        <v>33</v>
      </c>
      <c r="J27" s="91">
        <v>1</v>
      </c>
      <c r="K27" s="106" t="s">
        <v>270</v>
      </c>
      <c r="L27" s="111" t="s">
        <v>270</v>
      </c>
      <c r="M27" s="6"/>
    </row>
    <row r="28" spans="1:13" ht="71.099999999999994" customHeight="1" x14ac:dyDescent="0.25">
      <c r="A28" s="227" t="str">
        <f t="shared" ref="A28:A30" si="3">A27</f>
        <v>Residential care</v>
      </c>
      <c r="B28" s="41" t="s">
        <v>446</v>
      </c>
      <c r="C28" s="41" t="s">
        <v>170</v>
      </c>
      <c r="D28" s="41" t="s">
        <v>294</v>
      </c>
      <c r="E28" s="156" t="s">
        <v>211</v>
      </c>
      <c r="F28" s="41" t="s">
        <v>49</v>
      </c>
      <c r="G28" s="41" t="s">
        <v>372</v>
      </c>
      <c r="H28" s="42">
        <v>2018</v>
      </c>
      <c r="I28" s="41" t="s">
        <v>33</v>
      </c>
      <c r="J28" s="83">
        <v>1</v>
      </c>
      <c r="K28" s="107" t="s">
        <v>270</v>
      </c>
      <c r="L28" s="112" t="s">
        <v>270</v>
      </c>
      <c r="M28" s="6"/>
    </row>
    <row r="29" spans="1:13" ht="71.099999999999994" customHeight="1" x14ac:dyDescent="0.25">
      <c r="A29" s="227" t="str">
        <f t="shared" si="3"/>
        <v>Residential care</v>
      </c>
      <c r="B29" s="41" t="s">
        <v>447</v>
      </c>
      <c r="C29" s="41" t="s">
        <v>395</v>
      </c>
      <c r="D29" s="41" t="s">
        <v>294</v>
      </c>
      <c r="E29" s="156" t="s">
        <v>211</v>
      </c>
      <c r="F29" s="41" t="s">
        <v>49</v>
      </c>
      <c r="G29" s="41" t="s">
        <v>372</v>
      </c>
      <c r="H29" s="42">
        <v>2018</v>
      </c>
      <c r="I29" s="41" t="s">
        <v>33</v>
      </c>
      <c r="J29" s="83">
        <v>1</v>
      </c>
      <c r="K29" s="107" t="s">
        <v>270</v>
      </c>
      <c r="L29" s="112" t="s">
        <v>270</v>
      </c>
      <c r="M29" s="6"/>
    </row>
    <row r="30" spans="1:13" ht="71.099999999999994" customHeight="1" x14ac:dyDescent="0.25">
      <c r="A30" s="228" t="str">
        <f t="shared" si="3"/>
        <v>Residential care</v>
      </c>
      <c r="B30" s="44" t="s">
        <v>197</v>
      </c>
      <c r="C30" s="44" t="s">
        <v>59</v>
      </c>
      <c r="D30" s="44" t="s">
        <v>289</v>
      </c>
      <c r="E30" s="157" t="s">
        <v>211</v>
      </c>
      <c r="F30" s="44" t="s">
        <v>49</v>
      </c>
      <c r="G30" s="44" t="s">
        <v>107</v>
      </c>
      <c r="H30" s="44" t="s">
        <v>119</v>
      </c>
      <c r="I30" s="44" t="s">
        <v>33</v>
      </c>
      <c r="J30" s="90">
        <v>1</v>
      </c>
      <c r="K30" s="105" t="s">
        <v>270</v>
      </c>
      <c r="L30" s="110" t="s">
        <v>270</v>
      </c>
      <c r="M30" s="6"/>
    </row>
    <row r="31" spans="1:13" ht="71.099999999999994" customHeight="1" x14ac:dyDescent="0.25">
      <c r="A31" s="224" t="s">
        <v>20</v>
      </c>
      <c r="B31" s="191" t="s">
        <v>171</v>
      </c>
      <c r="C31" s="191" t="s">
        <v>410</v>
      </c>
      <c r="D31" s="191" t="s">
        <v>140</v>
      </c>
      <c r="E31" s="192" t="s">
        <v>211</v>
      </c>
      <c r="F31" s="191" t="s">
        <v>271</v>
      </c>
      <c r="G31" s="191" t="s">
        <v>160</v>
      </c>
      <c r="H31" s="97">
        <v>43221</v>
      </c>
      <c r="I31" s="191" t="s">
        <v>253</v>
      </c>
      <c r="J31" s="194">
        <v>2</v>
      </c>
      <c r="K31" s="191" t="s">
        <v>387</v>
      </c>
      <c r="L31" s="196" t="s">
        <v>270</v>
      </c>
      <c r="M31" s="6"/>
    </row>
    <row r="32" spans="1:13" ht="71.099999999999994" customHeight="1" x14ac:dyDescent="0.25">
      <c r="A32" s="225" t="str">
        <f t="shared" ref="A32" si="4">A31</f>
        <v>Mental Health Act</v>
      </c>
      <c r="B32" s="149" t="s">
        <v>474</v>
      </c>
      <c r="C32" s="149" t="s">
        <v>475</v>
      </c>
      <c r="D32" s="149" t="s">
        <v>140</v>
      </c>
      <c r="E32" s="169" t="s">
        <v>211</v>
      </c>
      <c r="F32" s="149" t="s">
        <v>231</v>
      </c>
      <c r="G32" s="149" t="s">
        <v>160</v>
      </c>
      <c r="H32" s="193">
        <v>43221</v>
      </c>
      <c r="I32" s="149" t="s">
        <v>253</v>
      </c>
      <c r="J32" s="195">
        <v>2</v>
      </c>
      <c r="K32" s="149" t="s">
        <v>387</v>
      </c>
      <c r="L32" s="152" t="s">
        <v>270</v>
      </c>
      <c r="M32" s="6"/>
    </row>
    <row r="33" spans="1:13" ht="128.25" customHeight="1" x14ac:dyDescent="0.25">
      <c r="A33" s="29" t="s">
        <v>442</v>
      </c>
      <c r="B33" s="47" t="s">
        <v>443</v>
      </c>
      <c r="C33" s="47" t="s">
        <v>448</v>
      </c>
      <c r="D33" s="47" t="s">
        <v>140</v>
      </c>
      <c r="E33" s="159" t="s">
        <v>189</v>
      </c>
      <c r="F33" s="47" t="s">
        <v>49</v>
      </c>
      <c r="G33" s="47" t="s">
        <v>107</v>
      </c>
      <c r="H33" s="47" t="s">
        <v>119</v>
      </c>
      <c r="I33" s="47" t="s">
        <v>33</v>
      </c>
      <c r="J33" s="87">
        <v>1</v>
      </c>
      <c r="K33" s="108" t="s">
        <v>270</v>
      </c>
      <c r="L33" s="113" t="s">
        <v>270</v>
      </c>
      <c r="M33" s="6"/>
    </row>
    <row r="34" spans="1:13" s="9" customFormat="1" ht="21" customHeight="1" x14ac:dyDescent="0.25"/>
    <row r="35" spans="1:13" ht="71.099999999999994" customHeight="1" x14ac:dyDescent="0.25">
      <c r="M35" s="6"/>
    </row>
  </sheetData>
  <sheetProtection algorithmName="SHA-512" hashValue="+b2fREqk/dWACD0zyj1PXk+vtXqogSDcC6BOJeXAkMYCTsMAfKwbSi67+lXZ3iQNKCrjbISRjUUzaRjClcUVDw==" saltValue="CR5GQcHUS/BuTWPkbOLz/g==" spinCount="100000" sheet="1" objects="1" scenarios="1" insertHyperlinks="0" autoFilter="0"/>
  <autoFilter ref="A3:L33"/>
  <mergeCells count="7">
    <mergeCell ref="A2:L2"/>
    <mergeCell ref="A31:A32"/>
    <mergeCell ref="A27:A30"/>
    <mergeCell ref="A20:A26"/>
    <mergeCell ref="A18:A19"/>
    <mergeCell ref="A14:A17"/>
    <mergeCell ref="A4:A13"/>
  </mergeCells>
  <conditionalFormatting sqref="G5">
    <cfRule type="cellIs" dxfId="36" priority="17" operator="equal">
      <formula>5</formula>
    </cfRule>
    <cfRule type="cellIs" dxfId="35" priority="18" operator="equal">
      <formula>4</formula>
    </cfRule>
    <cfRule type="cellIs" dxfId="34" priority="19" operator="equal">
      <formula>3</formula>
    </cfRule>
    <cfRule type="cellIs" dxfId="33" priority="20" operator="equal">
      <formula>2</formula>
    </cfRule>
    <cfRule type="cellIs" dxfId="32" priority="21" operator="equal">
      <formula>1</formula>
    </cfRule>
  </conditionalFormatting>
  <conditionalFormatting sqref="J3">
    <cfRule type="cellIs" dxfId="31" priority="5" operator="equal">
      <formula>2</formula>
    </cfRule>
    <cfRule type="cellIs" dxfId="30" priority="6" operator="equal">
      <formula>1</formula>
    </cfRule>
  </conditionalFormatting>
  <hyperlinks>
    <hyperlink ref="E5" r:id="rId1"/>
    <hyperlink ref="E25" r:id="rId2" location="page/6/gid/1/pat/6/par/E12000005/ati/102/are/E08000025/iid/21001/age/1/sex/4"/>
    <hyperlink ref="E18" r:id="rId3" location="page/6/gid/1/pat/15/par/E92000001/ati/6/are/E12000004/iid/41201/age/27/sex/4"/>
    <hyperlink ref="E7" r:id="rId4" location="page/6/gid/1938132922/pat/6/par/E12000001/ati/102/are/E06000047/iid/90535/age/168/sex/4"/>
    <hyperlink ref="E14" r:id="rId5" location="page/6/gid/1/pat/15/par/E92000001/ati/6/are/E12000004"/>
    <hyperlink ref="E15" r:id="rId6" location="page/6/gid/1/pat/15/par/E92000001/ati/6/are/E12000004"/>
    <hyperlink ref="E16" r:id="rId7" location="page/6/gid/1/pat/15/par/E92000001/ati/6/are/E12000004/iid/22403/age/229/sex/4"/>
    <hyperlink ref="E17" r:id="rId8" location="page/6/gid/1/pat/15/par/E92000001/ati/6/are/E12000004/iid/41401/age/27/sex/4"/>
    <hyperlink ref="E19" r:id="rId9" location="page/6/gid/1/pat/46/par/E39000033/ati/153/are/E38000012/iid/358/age/168/sex/4"/>
    <hyperlink ref="E26" r:id="rId10" location="page/6/gid/1/pat/15/par/E92000001/ati/6/are/E12000004/iid/90584/age/27/sex/4"/>
    <hyperlink ref="E21" r:id="rId11" location="page/6/gid/1/pat/44/par/E40000003/ati/119/are/RRP/iid/92105/age/27/sex/4"/>
    <hyperlink ref="E22" r:id="rId12" location="page/6/gid/1/pat/44/par/E40000003/ati/119/are/RRP"/>
    <hyperlink ref="E23" r:id="rId13" location="page/6/gid/1/pat/44/par/E40000003/ati/119/are/RRP"/>
    <hyperlink ref="E27" r:id="rId14" location="page/6/gid/1/pat/6/par/E12000005/ati/102/are/E08000025"/>
    <hyperlink ref="E28" r:id="rId15" location="page/6/gid/1/pat/6/par/E12000005/ati/102/are/E08000025"/>
    <hyperlink ref="E29" r:id="rId16" location="page/6/gid/1/pat/6/par/E12000005/ati/102/are/E08000025"/>
    <hyperlink ref="E30" r:id="rId17" location="page/6/gid/1/pat/15/par/E92000001/ati/6/are/E12000004/iid/1194/age/27/sex/4"/>
    <hyperlink ref="E32" r:id="rId18" location="page/6/gid/1/pat/15/par/E92000001/ati/120/are/E54000039"/>
    <hyperlink ref="E31" r:id="rId19" location="page/6/gid/1/pat/15/par/E92000001/ati/120/are/E54000039"/>
    <hyperlink ref="E24" r:id="rId20" location="page/6/gid/1/pat/44/par/E40000003/ati/119/are/RRP/iid/92123/age/27/sex/4"/>
    <hyperlink ref="E9" r:id="rId21" location="page/6/gid/1/pat/6/par/E12000005/ati/102/are/E08000025"/>
    <hyperlink ref="E10" r:id="rId22" location="page/6/gid/1/pat/6/par/E12000005/ati/102/are/E08000025/iid/90423/age/240/sex/4"/>
    <hyperlink ref="E11" r:id="rId23" location="page/6/gid/1/pat/6/par/E12000005/ati/102/are/E08000025"/>
    <hyperlink ref="E13" r:id="rId24" location="page/6/gid/1/pat/6/par/E12000005/ati/102/are/E08000025"/>
    <hyperlink ref="K26" r:id="rId25"/>
    <hyperlink ref="E20" r:id="rId26" location="page/6/gid/1938132982/pat/6/par/E39000033/ati/102/are/E38000012/iid/92321/age/27/sex/4"/>
    <hyperlink ref="E8" r:id="rId27" location="page/6/gid/1/pat/152/ati/7"/>
    <hyperlink ref="E6" r:id="rId28"/>
    <hyperlink ref="E33" r:id="rId29"/>
    <hyperlink ref="I6" r:id="rId30"/>
    <hyperlink ref="I9" r:id="rId31"/>
    <hyperlink ref="E12" r:id="rId32" location="page/6/gid/1/pat/6/par/E12000005/ati/102/are/E08000025/iid/90426/age/240/sex/4"/>
    <hyperlink ref="I10" r:id="rId33"/>
    <hyperlink ref="I11" r:id="rId34"/>
    <hyperlink ref="I12" r:id="rId35"/>
    <hyperlink ref="I13" r:id="rId36"/>
    <hyperlink ref="E4" r:id="rId37"/>
  </hyperlinks>
  <pageMargins left="0.7" right="0.7" top="0.75" bottom="0.75" header="0.3" footer="0.3"/>
  <pageSetup paperSize="9" orientation="portrait" r:id="rId38"/>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M19"/>
  <sheetViews>
    <sheetView showGridLines="0" zoomScale="60" zoomScaleNormal="60" zoomScalePageLayoutView="53" workbookViewId="0">
      <pane ySplit="3" topLeftCell="A4" activePane="bottomLeft" state="frozen"/>
      <selection pane="bottomLeft"/>
    </sheetView>
  </sheetViews>
  <sheetFormatPr defaultColWidth="8.85546875" defaultRowHeight="69.95" customHeight="1" x14ac:dyDescent="0.25"/>
  <cols>
    <col min="1" max="1" width="11.5703125" style="53" customWidth="1"/>
    <col min="2" max="2" width="45.85546875" style="53" customWidth="1"/>
    <col min="3" max="3" width="76.42578125" style="53" customWidth="1"/>
    <col min="4" max="4" width="29.7109375" style="53" customWidth="1"/>
    <col min="5" max="5" width="46.5703125" style="51" customWidth="1"/>
    <col min="6" max="6" width="19.7109375" style="55" customWidth="1"/>
    <col min="7" max="10" width="19.7109375" style="53" customWidth="1"/>
    <col min="11" max="11" width="54.140625" style="51" customWidth="1"/>
    <col min="12" max="12" width="61.7109375" style="53" customWidth="1"/>
    <col min="14" max="16384" width="8.85546875" style="11"/>
  </cols>
  <sheetData>
    <row r="1" spans="1:12" s="9" customFormat="1" ht="45" customHeight="1" x14ac:dyDescent="0.35">
      <c r="B1" s="12"/>
      <c r="G1" s="6"/>
      <c r="H1" s="6"/>
      <c r="I1" s="6"/>
    </row>
    <row r="2" spans="1:12" ht="29.1" customHeight="1" x14ac:dyDescent="0.35">
      <c r="A2" s="235" t="s">
        <v>1</v>
      </c>
      <c r="B2" s="236"/>
      <c r="C2" s="236"/>
      <c r="D2" s="236"/>
      <c r="E2" s="236"/>
      <c r="F2" s="236"/>
      <c r="G2" s="236"/>
      <c r="H2" s="236"/>
      <c r="I2" s="236"/>
      <c r="J2" s="236"/>
      <c r="K2" s="236"/>
      <c r="L2" s="236"/>
    </row>
    <row r="3" spans="1:12" s="10" customFormat="1" ht="77.099999999999994" customHeight="1" x14ac:dyDescent="0.3">
      <c r="A3" s="37" t="s">
        <v>180</v>
      </c>
      <c r="B3" s="37" t="s">
        <v>525</v>
      </c>
      <c r="C3" s="37" t="s">
        <v>11</v>
      </c>
      <c r="D3" s="37" t="s">
        <v>386</v>
      </c>
      <c r="E3" s="37" t="s">
        <v>647</v>
      </c>
      <c r="F3" s="37" t="s">
        <v>18</v>
      </c>
      <c r="G3" s="37" t="s">
        <v>206</v>
      </c>
      <c r="H3" s="37" t="s">
        <v>2</v>
      </c>
      <c r="I3" s="37" t="s">
        <v>3</v>
      </c>
      <c r="J3" s="37" t="s">
        <v>205</v>
      </c>
      <c r="K3" s="38" t="s">
        <v>385</v>
      </c>
      <c r="L3" s="37" t="s">
        <v>19</v>
      </c>
    </row>
    <row r="4" spans="1:12" ht="109.5" customHeight="1" x14ac:dyDescent="0.25">
      <c r="A4" s="215" t="s">
        <v>547</v>
      </c>
      <c r="B4" s="39" t="s">
        <v>459</v>
      </c>
      <c r="C4" s="39" t="s">
        <v>575</v>
      </c>
      <c r="D4" s="39" t="s">
        <v>289</v>
      </c>
      <c r="E4" s="160" t="s">
        <v>211</v>
      </c>
      <c r="F4" s="40" t="s">
        <v>49</v>
      </c>
      <c r="G4" s="39" t="s">
        <v>143</v>
      </c>
      <c r="H4" s="92" t="s">
        <v>119</v>
      </c>
      <c r="I4" s="92" t="s">
        <v>33</v>
      </c>
      <c r="J4" s="82">
        <v>1</v>
      </c>
      <c r="K4" s="39" t="s">
        <v>650</v>
      </c>
      <c r="L4" s="109" t="s">
        <v>270</v>
      </c>
    </row>
    <row r="5" spans="1:12" ht="77.099999999999994" customHeight="1" x14ac:dyDescent="0.25">
      <c r="A5" s="216" t="str">
        <f t="shared" ref="A5:A7" si="0">A4</f>
        <v>Social care</v>
      </c>
      <c r="B5" s="41" t="s">
        <v>450</v>
      </c>
      <c r="C5" s="41" t="s">
        <v>449</v>
      </c>
      <c r="D5" s="41" t="s">
        <v>665</v>
      </c>
      <c r="E5" s="156" t="s">
        <v>211</v>
      </c>
      <c r="F5" s="42" t="s">
        <v>49</v>
      </c>
      <c r="G5" s="41" t="s">
        <v>107</v>
      </c>
      <c r="H5" s="70" t="s">
        <v>119</v>
      </c>
      <c r="I5" s="70" t="s">
        <v>33</v>
      </c>
      <c r="J5" s="83">
        <v>1</v>
      </c>
      <c r="K5" s="107" t="s">
        <v>270</v>
      </c>
      <c r="L5" s="112" t="s">
        <v>270</v>
      </c>
    </row>
    <row r="6" spans="1:12" ht="100.5" customHeight="1" x14ac:dyDescent="0.25">
      <c r="A6" s="216" t="str">
        <f t="shared" si="0"/>
        <v>Social care</v>
      </c>
      <c r="B6" s="41" t="s">
        <v>573</v>
      </c>
      <c r="C6" s="41" t="s">
        <v>576</v>
      </c>
      <c r="D6" s="41" t="s">
        <v>289</v>
      </c>
      <c r="E6" s="156" t="s">
        <v>211</v>
      </c>
      <c r="F6" s="42" t="s">
        <v>574</v>
      </c>
      <c r="G6" s="41" t="s">
        <v>107</v>
      </c>
      <c r="H6" s="41" t="s">
        <v>119</v>
      </c>
      <c r="I6" s="41" t="s">
        <v>33</v>
      </c>
      <c r="J6" s="84">
        <v>2</v>
      </c>
      <c r="K6" s="41" t="s">
        <v>387</v>
      </c>
      <c r="L6" s="112" t="s">
        <v>270</v>
      </c>
    </row>
    <row r="7" spans="1:12" ht="87.75" customHeight="1" x14ac:dyDescent="0.25">
      <c r="A7" s="217" t="str">
        <f t="shared" si="0"/>
        <v>Social care</v>
      </c>
      <c r="B7" s="44" t="s">
        <v>458</v>
      </c>
      <c r="C7" s="44" t="s">
        <v>476</v>
      </c>
      <c r="D7" s="44" t="s">
        <v>289</v>
      </c>
      <c r="E7" s="157" t="s">
        <v>211</v>
      </c>
      <c r="F7" s="45" t="s">
        <v>271</v>
      </c>
      <c r="G7" s="44" t="s">
        <v>107</v>
      </c>
      <c r="H7" s="44" t="s">
        <v>119</v>
      </c>
      <c r="I7" s="44" t="s">
        <v>33</v>
      </c>
      <c r="J7" s="88">
        <v>2</v>
      </c>
      <c r="K7" s="44" t="s">
        <v>387</v>
      </c>
      <c r="L7" s="110" t="s">
        <v>270</v>
      </c>
    </row>
    <row r="8" spans="1:12" ht="57" customHeight="1" x14ac:dyDescent="0.25">
      <c r="A8" s="216" t="s">
        <v>17</v>
      </c>
      <c r="B8" s="76" t="s">
        <v>378</v>
      </c>
      <c r="C8" s="73" t="s">
        <v>577</v>
      </c>
      <c r="D8" s="73" t="s">
        <v>626</v>
      </c>
      <c r="E8" s="162" t="s">
        <v>211</v>
      </c>
      <c r="F8" s="73" t="s">
        <v>271</v>
      </c>
      <c r="G8" s="73" t="s">
        <v>160</v>
      </c>
      <c r="H8" s="74" t="s">
        <v>580</v>
      </c>
      <c r="I8" s="73" t="s">
        <v>142</v>
      </c>
      <c r="J8" s="89">
        <v>2</v>
      </c>
      <c r="K8" s="155" t="s">
        <v>648</v>
      </c>
      <c r="L8" s="111" t="s">
        <v>270</v>
      </c>
    </row>
    <row r="9" spans="1:12" ht="56.25" customHeight="1" x14ac:dyDescent="0.25">
      <c r="A9" s="216" t="str">
        <f t="shared" ref="A9:A13" si="1">A8</f>
        <v>Improving Access to Psychological Therapies (IAPT)</v>
      </c>
      <c r="B9" s="41" t="s">
        <v>276</v>
      </c>
      <c r="C9" s="41" t="s">
        <v>275</v>
      </c>
      <c r="D9" s="41" t="s">
        <v>626</v>
      </c>
      <c r="E9" s="156" t="s">
        <v>211</v>
      </c>
      <c r="F9" s="41" t="s">
        <v>271</v>
      </c>
      <c r="G9" s="41" t="s">
        <v>160</v>
      </c>
      <c r="H9" s="41" t="s">
        <v>580</v>
      </c>
      <c r="I9" s="41" t="s">
        <v>142</v>
      </c>
      <c r="J9" s="84">
        <v>2</v>
      </c>
      <c r="K9" s="155" t="s">
        <v>609</v>
      </c>
      <c r="L9" s="112" t="s">
        <v>270</v>
      </c>
    </row>
    <row r="10" spans="1:12" ht="56.25" customHeight="1" x14ac:dyDescent="0.25">
      <c r="A10" s="216" t="str">
        <f t="shared" si="1"/>
        <v>Improving Access to Psychological Therapies (IAPT)</v>
      </c>
      <c r="B10" s="41" t="s">
        <v>309</v>
      </c>
      <c r="C10" s="41" t="s">
        <v>209</v>
      </c>
      <c r="D10" s="41" t="s">
        <v>626</v>
      </c>
      <c r="E10" s="156" t="s">
        <v>211</v>
      </c>
      <c r="F10" s="42" t="s">
        <v>271</v>
      </c>
      <c r="G10" s="41" t="s">
        <v>160</v>
      </c>
      <c r="H10" s="93">
        <v>43221</v>
      </c>
      <c r="I10" s="41" t="s">
        <v>253</v>
      </c>
      <c r="J10" s="84">
        <v>2</v>
      </c>
      <c r="K10" s="155" t="s">
        <v>609</v>
      </c>
      <c r="L10" s="112" t="s">
        <v>270</v>
      </c>
    </row>
    <row r="11" spans="1:12" ht="57" customHeight="1" x14ac:dyDescent="0.25">
      <c r="A11" s="216" t="str">
        <f t="shared" si="1"/>
        <v>Improving Access to Psychological Therapies (IAPT)</v>
      </c>
      <c r="B11" s="41" t="s">
        <v>310</v>
      </c>
      <c r="C11" s="41" t="s">
        <v>210</v>
      </c>
      <c r="D11" s="41" t="s">
        <v>626</v>
      </c>
      <c r="E11" s="156" t="s">
        <v>211</v>
      </c>
      <c r="F11" s="42" t="s">
        <v>271</v>
      </c>
      <c r="G11" s="41" t="s">
        <v>160</v>
      </c>
      <c r="H11" s="93">
        <v>43221</v>
      </c>
      <c r="I11" s="41" t="s">
        <v>253</v>
      </c>
      <c r="J11" s="84">
        <v>2</v>
      </c>
      <c r="K11" s="155" t="s">
        <v>609</v>
      </c>
      <c r="L11" s="112" t="s">
        <v>270</v>
      </c>
    </row>
    <row r="12" spans="1:12" ht="56.25" customHeight="1" x14ac:dyDescent="0.25">
      <c r="A12" s="216" t="str">
        <f t="shared" si="1"/>
        <v>Improving Access to Psychological Therapies (IAPT)</v>
      </c>
      <c r="B12" s="41" t="s">
        <v>314</v>
      </c>
      <c r="C12" s="41" t="s">
        <v>578</v>
      </c>
      <c r="D12" s="41" t="s">
        <v>626</v>
      </c>
      <c r="E12" s="156" t="s">
        <v>211</v>
      </c>
      <c r="F12" s="42" t="s">
        <v>271</v>
      </c>
      <c r="G12" s="41" t="s">
        <v>160</v>
      </c>
      <c r="H12" s="41" t="s">
        <v>580</v>
      </c>
      <c r="I12" s="41" t="s">
        <v>142</v>
      </c>
      <c r="J12" s="84">
        <v>2</v>
      </c>
      <c r="K12" s="155" t="s">
        <v>609</v>
      </c>
      <c r="L12" s="112" t="s">
        <v>270</v>
      </c>
    </row>
    <row r="13" spans="1:12" ht="57" customHeight="1" x14ac:dyDescent="0.25">
      <c r="A13" s="217" t="str">
        <f t="shared" si="1"/>
        <v>Improving Access to Psychological Therapies (IAPT)</v>
      </c>
      <c r="B13" s="44" t="s">
        <v>111</v>
      </c>
      <c r="C13" s="44" t="s">
        <v>579</v>
      </c>
      <c r="D13" s="44" t="s">
        <v>626</v>
      </c>
      <c r="E13" s="163" t="s">
        <v>211</v>
      </c>
      <c r="F13" s="45" t="s">
        <v>271</v>
      </c>
      <c r="G13" s="44" t="s">
        <v>160</v>
      </c>
      <c r="H13" s="97">
        <v>43221</v>
      </c>
      <c r="I13" s="44" t="s">
        <v>253</v>
      </c>
      <c r="J13" s="88">
        <v>2</v>
      </c>
      <c r="K13" s="157" t="s">
        <v>609</v>
      </c>
      <c r="L13" s="110" t="s">
        <v>270</v>
      </c>
    </row>
    <row r="14" spans="1:12" ht="76.5" customHeight="1" x14ac:dyDescent="0.25">
      <c r="A14" s="216" t="s">
        <v>200</v>
      </c>
      <c r="B14" s="73" t="s">
        <v>451</v>
      </c>
      <c r="C14" s="73" t="s">
        <v>456</v>
      </c>
      <c r="D14" s="73" t="s">
        <v>508</v>
      </c>
      <c r="E14" s="155" t="s">
        <v>189</v>
      </c>
      <c r="F14" s="74" t="s">
        <v>49</v>
      </c>
      <c r="G14" s="73" t="s">
        <v>373</v>
      </c>
      <c r="H14" s="98">
        <v>43221</v>
      </c>
      <c r="I14" s="73" t="s">
        <v>253</v>
      </c>
      <c r="J14" s="91">
        <v>1</v>
      </c>
      <c r="K14" s="106" t="s">
        <v>270</v>
      </c>
      <c r="L14" s="111" t="s">
        <v>270</v>
      </c>
    </row>
    <row r="15" spans="1:12" s="6" customFormat="1" ht="77.099999999999994" customHeight="1" x14ac:dyDescent="0.25">
      <c r="A15" s="216" t="str">
        <f t="shared" ref="A15:A17" si="2">A14</f>
        <v>Other mental health services</v>
      </c>
      <c r="B15" s="41" t="s">
        <v>452</v>
      </c>
      <c r="C15" s="41" t="s">
        <v>457</v>
      </c>
      <c r="D15" s="41" t="s">
        <v>508</v>
      </c>
      <c r="E15" s="156" t="s">
        <v>189</v>
      </c>
      <c r="F15" s="42" t="s">
        <v>49</v>
      </c>
      <c r="G15" s="41" t="s">
        <v>373</v>
      </c>
      <c r="H15" s="93">
        <v>43221</v>
      </c>
      <c r="I15" s="41" t="s">
        <v>253</v>
      </c>
      <c r="J15" s="83">
        <v>1</v>
      </c>
      <c r="K15" s="107" t="s">
        <v>270</v>
      </c>
      <c r="L15" s="112" t="s">
        <v>270</v>
      </c>
    </row>
    <row r="16" spans="1:12" s="6" customFormat="1" ht="77.099999999999994" customHeight="1" x14ac:dyDescent="0.25">
      <c r="A16" s="216" t="str">
        <f t="shared" si="2"/>
        <v>Other mental health services</v>
      </c>
      <c r="B16" s="41" t="s">
        <v>453</v>
      </c>
      <c r="C16" s="41" t="s">
        <v>455</v>
      </c>
      <c r="D16" s="41" t="s">
        <v>508</v>
      </c>
      <c r="E16" s="156" t="s">
        <v>189</v>
      </c>
      <c r="F16" s="42" t="s">
        <v>49</v>
      </c>
      <c r="G16" s="41" t="s">
        <v>373</v>
      </c>
      <c r="H16" s="93">
        <v>43221</v>
      </c>
      <c r="I16" s="41" t="s">
        <v>253</v>
      </c>
      <c r="J16" s="83">
        <v>1</v>
      </c>
      <c r="K16" s="107" t="s">
        <v>270</v>
      </c>
      <c r="L16" s="112" t="s">
        <v>270</v>
      </c>
    </row>
    <row r="17" spans="1:12" s="6" customFormat="1" ht="77.099999999999994" customHeight="1" x14ac:dyDescent="0.25">
      <c r="A17" s="217" t="str">
        <f t="shared" si="2"/>
        <v>Other mental health services</v>
      </c>
      <c r="B17" s="44" t="s">
        <v>545</v>
      </c>
      <c r="C17" s="44" t="s">
        <v>454</v>
      </c>
      <c r="D17" s="44" t="s">
        <v>508</v>
      </c>
      <c r="E17" s="157" t="s">
        <v>189</v>
      </c>
      <c r="F17" s="45" t="s">
        <v>49</v>
      </c>
      <c r="G17" s="44" t="s">
        <v>373</v>
      </c>
      <c r="H17" s="97">
        <v>43221</v>
      </c>
      <c r="I17" s="44" t="s">
        <v>253</v>
      </c>
      <c r="J17" s="90">
        <v>1</v>
      </c>
      <c r="K17" s="105" t="s">
        <v>270</v>
      </c>
      <c r="L17" s="110" t="s">
        <v>270</v>
      </c>
    </row>
    <row r="18" spans="1:12" s="6" customFormat="1" ht="110.25" customHeight="1" x14ac:dyDescent="0.25">
      <c r="A18" s="65" t="s">
        <v>199</v>
      </c>
      <c r="B18" s="47" t="s">
        <v>506</v>
      </c>
      <c r="C18" s="47" t="s">
        <v>507</v>
      </c>
      <c r="D18" s="47" t="s">
        <v>278</v>
      </c>
      <c r="E18" s="159" t="s">
        <v>211</v>
      </c>
      <c r="F18" s="49" t="s">
        <v>271</v>
      </c>
      <c r="G18" s="47" t="s">
        <v>160</v>
      </c>
      <c r="H18" s="47" t="s">
        <v>119</v>
      </c>
      <c r="I18" s="47" t="s">
        <v>33</v>
      </c>
      <c r="J18" s="95">
        <v>2</v>
      </c>
      <c r="K18" s="47" t="s">
        <v>509</v>
      </c>
      <c r="L18" s="96" t="s">
        <v>477</v>
      </c>
    </row>
    <row r="19" spans="1:12" s="9" customFormat="1" ht="21" customHeight="1" x14ac:dyDescent="0.25">
      <c r="A19" s="148"/>
      <c r="B19" s="148"/>
      <c r="C19" s="148"/>
      <c r="D19" s="148"/>
      <c r="E19" s="148"/>
      <c r="F19" s="148"/>
      <c r="G19" s="148"/>
      <c r="H19" s="148"/>
      <c r="I19" s="148"/>
      <c r="J19" s="148"/>
      <c r="K19" s="148"/>
      <c r="L19" s="148"/>
    </row>
  </sheetData>
  <sheetProtection algorithmName="SHA-512" hashValue="IKq4TF+/MtLi2ll66fX7hg/EiB21aJXL4MZZEImvldZR/XgbYq2CCUiRSDQUKEwcCgb99w+PK6ayMpTQRYVpYg==" saltValue="Yyf4phtue4Si3+00w+UOag==" spinCount="100000" sheet="1" objects="1" scenarios="1" insertHyperlinks="0" autoFilter="0"/>
  <autoFilter ref="A3:L18"/>
  <mergeCells count="4">
    <mergeCell ref="A2:L2"/>
    <mergeCell ref="A14:A17"/>
    <mergeCell ref="A4:A7"/>
    <mergeCell ref="A8:A13"/>
  </mergeCells>
  <conditionalFormatting sqref="J3">
    <cfRule type="cellIs" dxfId="29" priority="37" operator="equal">
      <formula>2</formula>
    </cfRule>
    <cfRule type="cellIs" dxfId="28" priority="38" operator="equal">
      <formula>1</formula>
    </cfRule>
  </conditionalFormatting>
  <hyperlinks>
    <hyperlink ref="E10" r:id="rId1" location="page/6/gid/1/pat/15/par/E92000001/ati/120/are/E54000040"/>
    <hyperlink ref="E11" r:id="rId2" location="page/6/gid/1/pat/15/par/E92000001/ati/120/are/E54000040"/>
    <hyperlink ref="E15" r:id="rId3"/>
    <hyperlink ref="E16" r:id="rId4"/>
    <hyperlink ref="E17" r:id="rId5"/>
    <hyperlink ref="E13" r:id="rId6" location="page/6/gid/1/pat/46/par/E39000030/ati/152/are/E38000010/iid/90593/age/168/sex/4"/>
    <hyperlink ref="E12" r:id="rId7" location="page/6/gid/1/pat/46/par/E39000030/ati/153/are/E38000010/iid/90799/age/168/sex/4"/>
    <hyperlink ref="E9" r:id="rId8" location="page/6/gid/1/pat/15/par/E92000001/ati/120/are/E54000040"/>
    <hyperlink ref="E18" r:id="rId9" location="page/6/gid/1/pat/15/par/E92000001/ati/120/are/E54000039/iid/90528/age/168/sex/4"/>
    <hyperlink ref="E8" r:id="rId10" location="page/6/gid/1/pat/15/par/E92000001/ati/120/are/E54000039/iid/90798/age/168/sex/4"/>
    <hyperlink ref="E4" r:id="rId11" location="page/6/gid/1/pat/15/par/E92000001/ati/6/are/E12000004"/>
    <hyperlink ref="E5" r:id="rId12" location="page/6/gid/1/pat/6/par/E12000009/ati/102/are/E06000023/iid/92729/age/27/sex/4"/>
    <hyperlink ref="E6" r:id="rId13" location="page/6/gid/1/pat/6/par/E12000005/ati/102/are/E08000025"/>
    <hyperlink ref="E7" r:id="rId14" location="page/6/gid/1/pat/6/par/E12000005/ati/102/are/E08000025"/>
    <hyperlink ref="E14" r:id="rId15"/>
    <hyperlink ref="K9" r:id="rId16"/>
    <hyperlink ref="K10" r:id="rId17"/>
    <hyperlink ref="K11" r:id="rId18"/>
    <hyperlink ref="K12" r:id="rId19"/>
    <hyperlink ref="K13" r:id="rId20"/>
    <hyperlink ref="K8" r:id="rId21"/>
  </hyperlinks>
  <pageMargins left="0.7" right="0.7" top="0.75" bottom="0.75" header="0.3" footer="0.3"/>
  <pageSetup paperSize="9"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2"/>
  <sheetViews>
    <sheetView showGridLines="0" zoomScale="60" zoomScaleNormal="60" zoomScalePageLayoutView="75" workbookViewId="0">
      <pane ySplit="3" topLeftCell="A4" activePane="bottomLeft" state="frozen"/>
      <selection pane="bottomLeft"/>
    </sheetView>
  </sheetViews>
  <sheetFormatPr defaultColWidth="21" defaultRowHeight="71.099999999999994" customHeight="1" x14ac:dyDescent="0.25"/>
  <cols>
    <col min="1" max="1" width="11.5703125" style="13" customWidth="1"/>
    <col min="2" max="2" width="45.85546875" style="13" customWidth="1"/>
    <col min="3" max="3" width="70.85546875" style="13" customWidth="1"/>
    <col min="4" max="4" width="29.7109375" style="13" customWidth="1"/>
    <col min="5" max="5" width="46.7109375" style="13" customWidth="1"/>
    <col min="6" max="10" width="19.7109375" style="13" customWidth="1"/>
    <col min="11" max="11" width="54.140625" style="13" customWidth="1"/>
    <col min="12" max="12" width="61.5703125" style="13" customWidth="1"/>
    <col min="14" max="16384" width="21" style="9"/>
  </cols>
  <sheetData>
    <row r="1" spans="1:12" ht="45" customHeight="1" x14ac:dyDescent="0.35">
      <c r="A1" s="9"/>
      <c r="B1" s="12"/>
      <c r="C1" s="9"/>
      <c r="D1" s="9"/>
      <c r="E1" s="9"/>
      <c r="F1" s="9"/>
      <c r="G1" s="6"/>
      <c r="H1" s="6"/>
      <c r="I1" s="6"/>
      <c r="J1" s="9"/>
      <c r="K1" s="9"/>
      <c r="L1" s="9"/>
    </row>
    <row r="2" spans="1:12" ht="30" customHeight="1" x14ac:dyDescent="0.35">
      <c r="A2" s="237" t="s">
        <v>5</v>
      </c>
      <c r="B2" s="238"/>
      <c r="C2" s="238"/>
      <c r="D2" s="238"/>
      <c r="E2" s="238"/>
      <c r="F2" s="238"/>
      <c r="G2" s="238"/>
      <c r="H2" s="238"/>
      <c r="I2" s="238"/>
      <c r="J2" s="238"/>
      <c r="K2" s="238"/>
      <c r="L2" s="239"/>
    </row>
    <row r="3" spans="1:12" s="10" customFormat="1" ht="77.099999999999994" customHeight="1" x14ac:dyDescent="0.3">
      <c r="A3" s="37" t="s">
        <v>61</v>
      </c>
      <c r="B3" s="37" t="s">
        <v>525</v>
      </c>
      <c r="C3" s="37" t="s">
        <v>11</v>
      </c>
      <c r="D3" s="37" t="s">
        <v>386</v>
      </c>
      <c r="E3" s="37" t="s">
        <v>647</v>
      </c>
      <c r="F3" s="37" t="s">
        <v>18</v>
      </c>
      <c r="G3" s="37" t="s">
        <v>206</v>
      </c>
      <c r="H3" s="37" t="s">
        <v>2</v>
      </c>
      <c r="I3" s="37" t="s">
        <v>3</v>
      </c>
      <c r="J3" s="37" t="s">
        <v>205</v>
      </c>
      <c r="K3" s="37" t="s">
        <v>385</v>
      </c>
      <c r="L3" s="37" t="s">
        <v>19</v>
      </c>
    </row>
    <row r="4" spans="1:12" s="19" customFormat="1" ht="77.099999999999994" customHeight="1" x14ac:dyDescent="0.35">
      <c r="A4" s="224" t="s">
        <v>8</v>
      </c>
      <c r="B4" s="39" t="s">
        <v>166</v>
      </c>
      <c r="C4" s="39" t="s">
        <v>396</v>
      </c>
      <c r="D4" s="39" t="s">
        <v>21</v>
      </c>
      <c r="E4" s="160" t="s">
        <v>211</v>
      </c>
      <c r="F4" s="39" t="s">
        <v>49</v>
      </c>
      <c r="G4" s="39" t="s">
        <v>143</v>
      </c>
      <c r="H4" s="40">
        <v>2017</v>
      </c>
      <c r="I4" s="39" t="s">
        <v>33</v>
      </c>
      <c r="J4" s="82">
        <v>1</v>
      </c>
      <c r="K4" s="39" t="s">
        <v>567</v>
      </c>
      <c r="L4" s="109" t="s">
        <v>270</v>
      </c>
    </row>
    <row r="5" spans="1:12" ht="77.099999999999994" customHeight="1" x14ac:dyDescent="0.25">
      <c r="A5" s="240" t="str">
        <f t="shared" ref="A5:A10" si="0">A4</f>
        <v>Age</v>
      </c>
      <c r="B5" s="41" t="s">
        <v>181</v>
      </c>
      <c r="C5" s="41" t="s">
        <v>397</v>
      </c>
      <c r="D5" s="41" t="s">
        <v>21</v>
      </c>
      <c r="E5" s="156" t="s">
        <v>211</v>
      </c>
      <c r="F5" s="41" t="s">
        <v>113</v>
      </c>
      <c r="G5" s="41" t="s">
        <v>107</v>
      </c>
      <c r="H5" s="42">
        <v>2017</v>
      </c>
      <c r="I5" s="41" t="s">
        <v>33</v>
      </c>
      <c r="J5" s="83">
        <v>1</v>
      </c>
      <c r="K5" s="41" t="s">
        <v>567</v>
      </c>
      <c r="L5" s="112" t="s">
        <v>270</v>
      </c>
    </row>
    <row r="6" spans="1:12" ht="77.099999999999994" customHeight="1" x14ac:dyDescent="0.25">
      <c r="A6" s="240" t="str">
        <f t="shared" si="0"/>
        <v>Age</v>
      </c>
      <c r="B6" s="41" t="s">
        <v>182</v>
      </c>
      <c r="C6" s="41" t="s">
        <v>398</v>
      </c>
      <c r="D6" s="41" t="s">
        <v>21</v>
      </c>
      <c r="E6" s="156" t="s">
        <v>211</v>
      </c>
      <c r="F6" s="41" t="s">
        <v>114</v>
      </c>
      <c r="G6" s="41" t="s">
        <v>107</v>
      </c>
      <c r="H6" s="42">
        <v>2017</v>
      </c>
      <c r="I6" s="41" t="s">
        <v>33</v>
      </c>
      <c r="J6" s="83">
        <v>1</v>
      </c>
      <c r="K6" s="41" t="s">
        <v>567</v>
      </c>
      <c r="L6" s="112" t="s">
        <v>270</v>
      </c>
    </row>
    <row r="7" spans="1:12" ht="77.099999999999994" customHeight="1" x14ac:dyDescent="0.25">
      <c r="A7" s="240" t="str">
        <f t="shared" si="0"/>
        <v>Age</v>
      </c>
      <c r="B7" s="41" t="s">
        <v>183</v>
      </c>
      <c r="C7" s="41" t="s">
        <v>413</v>
      </c>
      <c r="D7" s="41" t="s">
        <v>21</v>
      </c>
      <c r="E7" s="156" t="s">
        <v>211</v>
      </c>
      <c r="F7" s="41" t="s">
        <v>115</v>
      </c>
      <c r="G7" s="41" t="s">
        <v>107</v>
      </c>
      <c r="H7" s="42">
        <v>2017</v>
      </c>
      <c r="I7" s="41" t="s">
        <v>33</v>
      </c>
      <c r="J7" s="83">
        <v>1</v>
      </c>
      <c r="K7" s="41" t="s">
        <v>567</v>
      </c>
      <c r="L7" s="112" t="s">
        <v>270</v>
      </c>
    </row>
    <row r="8" spans="1:12" s="13" customFormat="1" ht="77.099999999999994" customHeight="1" x14ac:dyDescent="0.25">
      <c r="A8" s="240" t="str">
        <f t="shared" si="0"/>
        <v>Age</v>
      </c>
      <c r="B8" s="41" t="s">
        <v>187</v>
      </c>
      <c r="C8" s="41" t="s">
        <v>186</v>
      </c>
      <c r="D8" s="41" t="s">
        <v>21</v>
      </c>
      <c r="E8" s="156" t="s">
        <v>211</v>
      </c>
      <c r="F8" s="42">
        <v>65</v>
      </c>
      <c r="G8" s="41" t="s">
        <v>143</v>
      </c>
      <c r="H8" s="42" t="s">
        <v>126</v>
      </c>
      <c r="I8" s="41" t="s">
        <v>193</v>
      </c>
      <c r="J8" s="83">
        <v>1</v>
      </c>
      <c r="K8" s="41" t="s">
        <v>567</v>
      </c>
      <c r="L8" s="112" t="s">
        <v>270</v>
      </c>
    </row>
    <row r="9" spans="1:12" s="13" customFormat="1" ht="77.099999999999994" customHeight="1" x14ac:dyDescent="0.25">
      <c r="A9" s="240" t="str">
        <f t="shared" si="0"/>
        <v>Age</v>
      </c>
      <c r="B9" s="41" t="s">
        <v>46</v>
      </c>
      <c r="C9" s="41" t="s">
        <v>57</v>
      </c>
      <c r="D9" s="41" t="s">
        <v>285</v>
      </c>
      <c r="E9" s="156" t="s">
        <v>211</v>
      </c>
      <c r="F9" s="42">
        <v>65</v>
      </c>
      <c r="G9" s="41" t="s">
        <v>48</v>
      </c>
      <c r="H9" s="41" t="s">
        <v>126</v>
      </c>
      <c r="I9" s="41" t="s">
        <v>33</v>
      </c>
      <c r="J9" s="83">
        <v>1</v>
      </c>
      <c r="K9" s="107" t="s">
        <v>270</v>
      </c>
      <c r="L9" s="112" t="s">
        <v>270</v>
      </c>
    </row>
    <row r="10" spans="1:12" s="13" customFormat="1" ht="90.75" x14ac:dyDescent="0.25">
      <c r="A10" s="225" t="str">
        <f t="shared" si="0"/>
        <v>Age</v>
      </c>
      <c r="B10" s="79" t="s">
        <v>481</v>
      </c>
      <c r="C10" s="44" t="s">
        <v>407</v>
      </c>
      <c r="D10" s="44" t="s">
        <v>350</v>
      </c>
      <c r="E10" s="157" t="s">
        <v>661</v>
      </c>
      <c r="F10" s="45" t="s">
        <v>351</v>
      </c>
      <c r="G10" s="44" t="s">
        <v>73</v>
      </c>
      <c r="H10" s="44" t="s">
        <v>605</v>
      </c>
      <c r="I10" s="164" t="s">
        <v>606</v>
      </c>
      <c r="J10" s="90">
        <v>1</v>
      </c>
      <c r="K10" s="105" t="s">
        <v>270</v>
      </c>
      <c r="L10" s="44" t="s">
        <v>354</v>
      </c>
    </row>
    <row r="11" spans="1:12" s="13" customFormat="1" ht="72" customHeight="1" x14ac:dyDescent="0.25">
      <c r="A11" s="61" t="s">
        <v>352</v>
      </c>
      <c r="B11" s="47" t="s">
        <v>408</v>
      </c>
      <c r="C11" s="47" t="s">
        <v>408</v>
      </c>
      <c r="D11" s="47" t="s">
        <v>353</v>
      </c>
      <c r="E11" s="159" t="s">
        <v>539</v>
      </c>
      <c r="F11" s="49" t="s">
        <v>108</v>
      </c>
      <c r="G11" s="47" t="s">
        <v>73</v>
      </c>
      <c r="H11" s="49">
        <v>2011</v>
      </c>
      <c r="I11" s="47" t="s">
        <v>214</v>
      </c>
      <c r="J11" s="56">
        <v>1</v>
      </c>
      <c r="K11" s="108" t="s">
        <v>270</v>
      </c>
      <c r="L11" s="113" t="s">
        <v>270</v>
      </c>
    </row>
    <row r="12" spans="1:12" ht="21" customHeight="1" x14ac:dyDescent="0.25">
      <c r="A12" s="147"/>
      <c r="B12" s="147"/>
      <c r="C12" s="147"/>
      <c r="D12" s="147"/>
      <c r="E12" s="147"/>
      <c r="F12" s="147"/>
      <c r="G12" s="147"/>
      <c r="H12" s="147"/>
      <c r="I12" s="147"/>
      <c r="J12" s="147"/>
      <c r="K12" s="147"/>
      <c r="L12" s="147"/>
    </row>
  </sheetData>
  <sheetProtection algorithmName="SHA-512" hashValue="m6YELS4fAKbrkbafSeEfnjKBk9Mj+njdp6TEzWgBLqLF1SwcHKrr2fWHKlrSJrFZLy9hdnZZXzd1ZtV7raZEJQ==" saltValue="H0L0rbPqoPMUkMNBHhS3OQ==" spinCount="100000" sheet="1" objects="1" scenarios="1" insertHyperlinks="0" autoFilter="0"/>
  <autoFilter ref="A3:L11"/>
  <mergeCells count="2">
    <mergeCell ref="A2:L2"/>
    <mergeCell ref="A4:A10"/>
  </mergeCells>
  <hyperlinks>
    <hyperlink ref="E4" r:id="rId1" location="page/6/gid/1/pat/6/par/E12000005/ati/101/are/E08000025/iid/92310/age/27/sex/4"/>
    <hyperlink ref="E5" r:id="rId2" location="page/6/gid/1/pat/6/par/E12000001/ati/102/are/E06000047"/>
    <hyperlink ref="E6" r:id="rId3" location="page/6/gid/1/pat/6/par/E12000001/ati/102/are/E06000047"/>
    <hyperlink ref="E7" r:id="rId4" location="page/6/gid/1/pat/6/par/E12000001/ati/102/are/E06000047"/>
    <hyperlink ref="E8" r:id="rId5" location="page/6/gid/1/pat/15/par/E92000001/ati/6/are/E12000004/iid/91102/age/94/sex/1"/>
    <hyperlink ref="E9" r:id="rId6" location="page/6/gid/1/pat/15/par/E92000001/ati/6/are/E12000004/iid/93191/age/94/sex/1"/>
    <hyperlink ref="E10" r:id="rId7" display="Link to source"/>
    <hyperlink ref="E11" r:id="rId8"/>
    <hyperlink ref="I10" r:id="rId9"/>
  </hyperlinks>
  <pageMargins left="0.7" right="0.7" top="0.75" bottom="0.75" header="0.3" footer="0.3"/>
  <pageSetup paperSize="9"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5"/>
  <sheetViews>
    <sheetView showGridLines="0" zoomScale="60" zoomScaleNormal="60" zoomScalePageLayoutView="75" workbookViewId="0">
      <pane ySplit="3" topLeftCell="A4" activePane="bottomLeft" state="frozen"/>
      <selection pane="bottomLeft"/>
    </sheetView>
  </sheetViews>
  <sheetFormatPr defaultColWidth="31.7109375" defaultRowHeight="71.099999999999994" customHeight="1" x14ac:dyDescent="0.25"/>
  <cols>
    <col min="1" max="1" width="11.5703125" style="13" customWidth="1"/>
    <col min="2" max="2" width="45.85546875" style="13" customWidth="1"/>
    <col min="3" max="3" width="70.85546875" style="13" customWidth="1"/>
    <col min="4" max="4" width="29.7109375" style="13" customWidth="1"/>
    <col min="5" max="5" width="46.5703125" style="13" customWidth="1"/>
    <col min="6" max="7" width="19.7109375" style="13" customWidth="1"/>
    <col min="8" max="8" width="19.85546875" style="13" customWidth="1"/>
    <col min="9" max="9" width="19.7109375" style="13" customWidth="1"/>
    <col min="10" max="10" width="19.85546875" style="13" customWidth="1"/>
    <col min="11" max="11" width="54.140625" style="13" customWidth="1"/>
    <col min="12" max="12" width="61.5703125" style="13" customWidth="1"/>
    <col min="14" max="16384" width="31.7109375" style="13"/>
  </cols>
  <sheetData>
    <row r="1" spans="1:12" s="9" customFormat="1" ht="45" customHeight="1" x14ac:dyDescent="0.35">
      <c r="B1" s="12"/>
      <c r="G1" s="6"/>
      <c r="H1" s="6"/>
      <c r="I1" s="6"/>
    </row>
    <row r="2" spans="1:12" ht="30" customHeight="1" x14ac:dyDescent="0.35">
      <c r="A2" s="247" t="s">
        <v>99</v>
      </c>
      <c r="B2" s="248"/>
      <c r="C2" s="248"/>
      <c r="D2" s="248"/>
      <c r="E2" s="248"/>
      <c r="F2" s="248"/>
      <c r="G2" s="248"/>
      <c r="H2" s="248"/>
      <c r="I2" s="248"/>
      <c r="J2" s="248"/>
      <c r="K2" s="248"/>
      <c r="L2" s="249"/>
    </row>
    <row r="3" spans="1:12" s="57" customFormat="1" ht="77.099999999999994" customHeight="1" x14ac:dyDescent="0.3">
      <c r="A3" s="37" t="s">
        <v>61</v>
      </c>
      <c r="B3" s="37" t="s">
        <v>525</v>
      </c>
      <c r="C3" s="37" t="s">
        <v>11</v>
      </c>
      <c r="D3" s="37" t="s">
        <v>386</v>
      </c>
      <c r="E3" s="37" t="s">
        <v>647</v>
      </c>
      <c r="F3" s="37" t="s">
        <v>18</v>
      </c>
      <c r="G3" s="37" t="s">
        <v>206</v>
      </c>
      <c r="H3" s="37" t="s">
        <v>2</v>
      </c>
      <c r="I3" s="37" t="s">
        <v>3</v>
      </c>
      <c r="J3" s="37" t="s">
        <v>205</v>
      </c>
      <c r="K3" s="37" t="s">
        <v>385</v>
      </c>
      <c r="L3" s="37" t="s">
        <v>19</v>
      </c>
    </row>
    <row r="4" spans="1:12" s="52" customFormat="1" ht="63" customHeight="1" x14ac:dyDescent="0.25">
      <c r="A4" s="241" t="s">
        <v>203</v>
      </c>
      <c r="B4" s="39" t="s">
        <v>151</v>
      </c>
      <c r="C4" s="39" t="s">
        <v>150</v>
      </c>
      <c r="D4" s="39" t="s">
        <v>152</v>
      </c>
      <c r="E4" s="160" t="s">
        <v>211</v>
      </c>
      <c r="F4" s="39" t="s">
        <v>31</v>
      </c>
      <c r="G4" s="39" t="s">
        <v>107</v>
      </c>
      <c r="H4" s="39" t="s">
        <v>126</v>
      </c>
      <c r="I4" s="39" t="s">
        <v>33</v>
      </c>
      <c r="J4" s="82">
        <v>1</v>
      </c>
      <c r="K4" s="39" t="s">
        <v>438</v>
      </c>
      <c r="L4" s="109" t="s">
        <v>270</v>
      </c>
    </row>
    <row r="5" spans="1:12" s="52" customFormat="1" ht="56.25" customHeight="1" x14ac:dyDescent="0.25">
      <c r="A5" s="242" t="str">
        <f t="shared" ref="A5:A6" si="0">A4</f>
        <v>Substance misuse</v>
      </c>
      <c r="B5" s="41" t="s">
        <v>153</v>
      </c>
      <c r="C5" s="41" t="s">
        <v>135</v>
      </c>
      <c r="D5" s="41" t="s">
        <v>152</v>
      </c>
      <c r="E5" s="156" t="s">
        <v>211</v>
      </c>
      <c r="F5" s="41" t="s">
        <v>31</v>
      </c>
      <c r="G5" s="41" t="s">
        <v>107</v>
      </c>
      <c r="H5" s="42">
        <v>2016</v>
      </c>
      <c r="I5" s="41" t="s">
        <v>33</v>
      </c>
      <c r="J5" s="83">
        <v>1</v>
      </c>
      <c r="K5" s="41" t="s">
        <v>438</v>
      </c>
      <c r="L5" s="112" t="s">
        <v>270</v>
      </c>
    </row>
    <row r="6" spans="1:12" s="52" customFormat="1" ht="59.25" customHeight="1" x14ac:dyDescent="0.25">
      <c r="A6" s="243" t="str">
        <f t="shared" si="0"/>
        <v>Substance misuse</v>
      </c>
      <c r="B6" s="44" t="s">
        <v>168</v>
      </c>
      <c r="C6" s="44" t="s">
        <v>167</v>
      </c>
      <c r="D6" s="44" t="s">
        <v>21</v>
      </c>
      <c r="E6" s="157" t="s">
        <v>211</v>
      </c>
      <c r="F6" s="44" t="s">
        <v>31</v>
      </c>
      <c r="G6" s="44" t="s">
        <v>107</v>
      </c>
      <c r="H6" s="44" t="s">
        <v>662</v>
      </c>
      <c r="I6" s="44" t="s">
        <v>33</v>
      </c>
      <c r="J6" s="101">
        <v>4</v>
      </c>
      <c r="K6" s="105" t="s">
        <v>270</v>
      </c>
      <c r="L6" s="110" t="s">
        <v>270</v>
      </c>
    </row>
    <row r="7" spans="1:12" s="52" customFormat="1" ht="63.75" customHeight="1" x14ac:dyDescent="0.25">
      <c r="A7" s="244" t="s">
        <v>616</v>
      </c>
      <c r="B7" s="39" t="s">
        <v>482</v>
      </c>
      <c r="C7" s="39" t="s">
        <v>100</v>
      </c>
      <c r="D7" s="39" t="s">
        <v>21</v>
      </c>
      <c r="E7" s="160" t="s">
        <v>189</v>
      </c>
      <c r="F7" s="39" t="s">
        <v>49</v>
      </c>
      <c r="G7" s="39" t="s">
        <v>107</v>
      </c>
      <c r="H7" s="40">
        <v>2016</v>
      </c>
      <c r="I7" s="39" t="s">
        <v>33</v>
      </c>
      <c r="J7" s="82">
        <v>1</v>
      </c>
      <c r="K7" s="104" t="s">
        <v>270</v>
      </c>
      <c r="L7" s="39" t="s">
        <v>348</v>
      </c>
    </row>
    <row r="8" spans="1:12" s="52" customFormat="1" ht="60" customHeight="1" x14ac:dyDescent="0.25">
      <c r="A8" s="245" t="str">
        <f t="shared" ref="A8:A12" si="1">A7</f>
        <v>Suicide</v>
      </c>
      <c r="B8" s="41" t="s">
        <v>483</v>
      </c>
      <c r="C8" s="41" t="s">
        <v>409</v>
      </c>
      <c r="D8" s="41" t="s">
        <v>21</v>
      </c>
      <c r="E8" s="156" t="s">
        <v>211</v>
      </c>
      <c r="F8" s="41" t="s">
        <v>49</v>
      </c>
      <c r="G8" s="41" t="s">
        <v>107</v>
      </c>
      <c r="H8" s="41" t="s">
        <v>158</v>
      </c>
      <c r="I8" s="41" t="s">
        <v>33</v>
      </c>
      <c r="J8" s="83">
        <v>1</v>
      </c>
      <c r="K8" s="107" t="s">
        <v>270</v>
      </c>
      <c r="L8" s="112" t="s">
        <v>270</v>
      </c>
    </row>
    <row r="9" spans="1:12" s="52" customFormat="1" ht="57.75" customHeight="1" x14ac:dyDescent="0.25">
      <c r="A9" s="245" t="str">
        <f t="shared" si="1"/>
        <v>Suicide</v>
      </c>
      <c r="B9" s="41" t="s">
        <v>101</v>
      </c>
      <c r="C9" s="41" t="s">
        <v>102</v>
      </c>
      <c r="D9" s="41" t="s">
        <v>21</v>
      </c>
      <c r="E9" s="156" t="s">
        <v>189</v>
      </c>
      <c r="F9" s="41" t="s">
        <v>103</v>
      </c>
      <c r="G9" s="41" t="s">
        <v>195</v>
      </c>
      <c r="H9" s="41" t="s">
        <v>104</v>
      </c>
      <c r="I9" s="41" t="s">
        <v>157</v>
      </c>
      <c r="J9" s="83">
        <v>1</v>
      </c>
      <c r="K9" s="41" t="s">
        <v>599</v>
      </c>
      <c r="L9" s="112" t="s">
        <v>270</v>
      </c>
    </row>
    <row r="10" spans="1:12" s="52" customFormat="1" ht="96.75" customHeight="1" x14ac:dyDescent="0.25">
      <c r="A10" s="245" t="str">
        <f t="shared" si="1"/>
        <v>Suicide</v>
      </c>
      <c r="B10" s="41" t="s">
        <v>101</v>
      </c>
      <c r="C10" s="41" t="s">
        <v>490</v>
      </c>
      <c r="D10" s="41" t="s">
        <v>21</v>
      </c>
      <c r="E10" s="156" t="s">
        <v>189</v>
      </c>
      <c r="F10" s="41" t="s">
        <v>22</v>
      </c>
      <c r="G10" s="41" t="s">
        <v>332</v>
      </c>
      <c r="H10" s="41" t="s">
        <v>23</v>
      </c>
      <c r="I10" s="41" t="s">
        <v>33</v>
      </c>
      <c r="J10" s="83">
        <v>1</v>
      </c>
      <c r="K10" s="41" t="s">
        <v>618</v>
      </c>
      <c r="L10" s="112" t="s">
        <v>270</v>
      </c>
    </row>
    <row r="11" spans="1:12" s="52" customFormat="1" ht="51.75" customHeight="1" x14ac:dyDescent="0.25">
      <c r="A11" s="245" t="str">
        <f t="shared" si="1"/>
        <v>Suicide</v>
      </c>
      <c r="B11" s="73" t="s">
        <v>124</v>
      </c>
      <c r="C11" s="73" t="s">
        <v>125</v>
      </c>
      <c r="D11" s="73" t="s">
        <v>21</v>
      </c>
      <c r="E11" s="155" t="s">
        <v>211</v>
      </c>
      <c r="F11" s="73" t="s">
        <v>31</v>
      </c>
      <c r="G11" s="73" t="s">
        <v>374</v>
      </c>
      <c r="H11" s="73" t="s">
        <v>126</v>
      </c>
      <c r="I11" s="73" t="s">
        <v>33</v>
      </c>
      <c r="J11" s="91">
        <v>1</v>
      </c>
      <c r="K11" s="106" t="s">
        <v>270</v>
      </c>
      <c r="L11" s="111" t="s">
        <v>270</v>
      </c>
    </row>
    <row r="12" spans="1:12" s="52" customFormat="1" ht="51.75" customHeight="1" x14ac:dyDescent="0.25">
      <c r="A12" s="246" t="str">
        <f t="shared" si="1"/>
        <v>Suicide</v>
      </c>
      <c r="B12" s="44" t="s">
        <v>155</v>
      </c>
      <c r="C12" s="44" t="s">
        <v>136</v>
      </c>
      <c r="D12" s="44" t="s">
        <v>21</v>
      </c>
      <c r="E12" s="157" t="s">
        <v>211</v>
      </c>
      <c r="F12" s="44" t="s">
        <v>154</v>
      </c>
      <c r="G12" s="44" t="s">
        <v>107</v>
      </c>
      <c r="H12" s="44" t="s">
        <v>156</v>
      </c>
      <c r="I12" s="44" t="s">
        <v>33</v>
      </c>
      <c r="J12" s="90">
        <v>1</v>
      </c>
      <c r="K12" s="105" t="s">
        <v>270</v>
      </c>
      <c r="L12" s="110" t="s">
        <v>270</v>
      </c>
    </row>
    <row r="13" spans="1:12" s="52" customFormat="1" ht="77.099999999999994" customHeight="1" x14ac:dyDescent="0.25">
      <c r="A13" s="65" t="s">
        <v>204</v>
      </c>
      <c r="B13" s="47" t="s">
        <v>484</v>
      </c>
      <c r="C13" s="47" t="s">
        <v>617</v>
      </c>
      <c r="D13" s="47" t="s">
        <v>623</v>
      </c>
      <c r="E13" s="159" t="s">
        <v>540</v>
      </c>
      <c r="F13" s="47" t="s">
        <v>49</v>
      </c>
      <c r="G13" s="47" t="s">
        <v>194</v>
      </c>
      <c r="H13" s="49">
        <v>2016</v>
      </c>
      <c r="I13" s="47" t="s">
        <v>33</v>
      </c>
      <c r="J13" s="56">
        <v>1</v>
      </c>
      <c r="K13" s="108" t="s">
        <v>270</v>
      </c>
      <c r="L13" s="113" t="s">
        <v>270</v>
      </c>
    </row>
    <row r="14" spans="1:12" s="52" customFormat="1" ht="105" customHeight="1" x14ac:dyDescent="0.25">
      <c r="A14" s="65" t="s">
        <v>327</v>
      </c>
      <c r="B14" s="47" t="s">
        <v>485</v>
      </c>
      <c r="C14" s="47" t="s">
        <v>414</v>
      </c>
      <c r="D14" s="47" t="s">
        <v>21</v>
      </c>
      <c r="E14" s="159" t="s">
        <v>211</v>
      </c>
      <c r="F14" s="47" t="s">
        <v>115</v>
      </c>
      <c r="G14" s="47" t="s">
        <v>143</v>
      </c>
      <c r="H14" s="49" t="s">
        <v>328</v>
      </c>
      <c r="I14" s="47" t="s">
        <v>33</v>
      </c>
      <c r="J14" s="56">
        <v>1</v>
      </c>
      <c r="K14" s="108" t="s">
        <v>270</v>
      </c>
      <c r="L14" s="49" t="s">
        <v>478</v>
      </c>
    </row>
    <row r="15" spans="1:12" s="52" customFormat="1" ht="17.25" customHeight="1" x14ac:dyDescent="0.25">
      <c r="A15" s="64"/>
      <c r="B15" s="62"/>
      <c r="C15" s="62"/>
      <c r="D15" s="62"/>
      <c r="E15" s="62"/>
      <c r="F15" s="62"/>
      <c r="G15" s="62"/>
      <c r="H15" s="62"/>
      <c r="I15" s="62"/>
      <c r="J15" s="62"/>
      <c r="K15" s="62"/>
      <c r="L15" s="62"/>
    </row>
  </sheetData>
  <sheetProtection algorithmName="SHA-512" hashValue="sx7gxWB/qvzYH+bPXOo6//izZkI5jsA/jGeBEB1wjAZKVQf0UTWpvwUjZW2ukJna1hQdFHDsrRq8GGaoGiWM4A==" saltValue="w6BTYy102URrgQRA0TYK4g==" spinCount="100000" sheet="1" objects="1" scenarios="1" insertHyperlinks="0" autoFilter="0"/>
  <autoFilter ref="A3:L14"/>
  <mergeCells count="3">
    <mergeCell ref="A4:A6"/>
    <mergeCell ref="A7:A12"/>
    <mergeCell ref="A2:L2"/>
  </mergeCells>
  <conditionalFormatting sqref="G13">
    <cfRule type="cellIs" dxfId="27" priority="94" operator="equal">
      <formula>5</formula>
    </cfRule>
    <cfRule type="cellIs" dxfId="26" priority="95" operator="equal">
      <formula>4</formula>
    </cfRule>
    <cfRule type="cellIs" dxfId="25" priority="96" operator="equal">
      <formula>3</formula>
    </cfRule>
    <cfRule type="cellIs" dxfId="24" priority="97" operator="equal">
      <formula>2</formula>
    </cfRule>
    <cfRule type="cellIs" dxfId="23" priority="98" operator="equal">
      <formula>1</formula>
    </cfRule>
  </conditionalFormatting>
  <conditionalFormatting sqref="J3">
    <cfRule type="cellIs" dxfId="22" priority="74" operator="equal">
      <formula>2</formula>
    </cfRule>
    <cfRule type="cellIs" dxfId="21" priority="75" operator="equal">
      <formula>1</formula>
    </cfRule>
  </conditionalFormatting>
  <conditionalFormatting sqref="G14">
    <cfRule type="cellIs" dxfId="20" priority="1" operator="equal">
      <formula>5</formula>
    </cfRule>
    <cfRule type="cellIs" dxfId="19" priority="2" operator="equal">
      <formula>4</formula>
    </cfRule>
    <cfRule type="cellIs" dxfId="18" priority="3" operator="equal">
      <formula>3</formula>
    </cfRule>
    <cfRule type="cellIs" dxfId="17" priority="4" operator="equal">
      <formula>2</formula>
    </cfRule>
    <cfRule type="cellIs" dxfId="16" priority="5" operator="equal">
      <formula>1</formula>
    </cfRule>
  </conditionalFormatting>
  <hyperlinks>
    <hyperlink ref="E7" r:id="rId1"/>
    <hyperlink ref="E9" r:id="rId2"/>
    <hyperlink ref="E13" r:id="rId3"/>
    <hyperlink ref="E6" r:id="rId4" location="page/6/gid/1/pat/6/par/E12000001/ati/102/are/E06000047"/>
    <hyperlink ref="E4" r:id="rId5" location="page/6/gid/1/pat/6/par/E12000001/ati/102/are/E06000047"/>
    <hyperlink ref="E5" r:id="rId6" location="page/6/gid/1/pat/6/par/E12000001/ati/102/are/E06000047"/>
    <hyperlink ref="E8" r:id="rId7" location="page/6/gid/1/pat/6/par/E39000033/ati/102/are/E38000012"/>
    <hyperlink ref="E12" r:id="rId8" location="page/6/gid/1/pat/6/par/E12000001/ati/102/are/E06000047"/>
    <hyperlink ref="E11" r:id="rId9" location="page/6/gid/1/pat/6/par/E12000001/ati/102/are/E06000047"/>
    <hyperlink ref="E10" r:id="rId10"/>
    <hyperlink ref="E14" r:id="rId11" location="page/6/gid/1/pat/6/par/E12000005/ati/102/are/E08000025/iid/90361/age/20/sex/4"/>
  </hyperlinks>
  <pageMargins left="0.7" right="0.7" top="0.75" bottom="0.75" header="0.3" footer="0.3"/>
  <pageSetup paperSize="9" orientation="portrait"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49"/>
  <sheetViews>
    <sheetView showGridLines="0" zoomScale="60" zoomScaleNormal="60" workbookViewId="0">
      <pane ySplit="3" topLeftCell="A4" activePane="bottomLeft" state="frozen"/>
      <selection pane="bottomLeft"/>
    </sheetView>
  </sheetViews>
  <sheetFormatPr defaultColWidth="39.42578125" defaultRowHeight="18.75" x14ac:dyDescent="0.3"/>
  <cols>
    <col min="1" max="1" width="16.7109375" style="23" customWidth="1"/>
    <col min="2" max="2" width="11.5703125" style="6" customWidth="1"/>
    <col min="3" max="3" width="16.140625" style="6" customWidth="1"/>
    <col min="4" max="4" width="53" style="6" customWidth="1"/>
    <col min="5" max="5" width="71" style="6" customWidth="1"/>
    <col min="6" max="6" width="29.85546875" style="6" customWidth="1"/>
    <col min="7" max="7" width="46.5703125" style="6" customWidth="1"/>
    <col min="8" max="12" width="19.7109375" style="6" customWidth="1"/>
    <col min="13" max="13" width="54" style="6" customWidth="1"/>
    <col min="14" max="14" width="49.7109375" style="6" customWidth="1"/>
    <col min="16" max="16384" width="39.42578125" style="6"/>
  </cols>
  <sheetData>
    <row r="1" spans="1:14" s="9" customFormat="1" ht="45" customHeight="1" x14ac:dyDescent="0.35">
      <c r="B1" s="12"/>
      <c r="G1" s="6"/>
      <c r="H1" s="6"/>
      <c r="I1" s="6"/>
    </row>
    <row r="2" spans="1:14" ht="23.25" customHeight="1" x14ac:dyDescent="0.35">
      <c r="A2" s="237" t="s">
        <v>266</v>
      </c>
      <c r="B2" s="238"/>
      <c r="C2" s="238"/>
      <c r="D2" s="238"/>
      <c r="E2" s="238"/>
      <c r="F2" s="238"/>
      <c r="G2" s="238"/>
      <c r="H2" s="238"/>
      <c r="I2" s="238"/>
      <c r="J2" s="238"/>
      <c r="K2" s="238"/>
      <c r="L2" s="238"/>
      <c r="M2" s="238"/>
      <c r="N2" s="239"/>
    </row>
    <row r="3" spans="1:14" s="52" customFormat="1" ht="71.099999999999994" customHeight="1" x14ac:dyDescent="0.25">
      <c r="A3" s="31" t="s">
        <v>264</v>
      </c>
      <c r="B3" s="58" t="s">
        <v>61</v>
      </c>
      <c r="C3" s="58" t="s">
        <v>62</v>
      </c>
      <c r="D3" s="37" t="s">
        <v>525</v>
      </c>
      <c r="E3" s="58" t="s">
        <v>11</v>
      </c>
      <c r="F3" s="37" t="s">
        <v>386</v>
      </c>
      <c r="G3" s="37" t="s">
        <v>647</v>
      </c>
      <c r="H3" s="58" t="s">
        <v>18</v>
      </c>
      <c r="I3" s="58" t="s">
        <v>206</v>
      </c>
      <c r="J3" s="58" t="s">
        <v>2</v>
      </c>
      <c r="K3" s="58" t="s">
        <v>3</v>
      </c>
      <c r="L3" s="58" t="s">
        <v>205</v>
      </c>
      <c r="M3" s="38" t="s">
        <v>385</v>
      </c>
      <c r="N3" s="58" t="s">
        <v>19</v>
      </c>
    </row>
    <row r="4" spans="1:14" s="52" customFormat="1" ht="77.099999999999994" customHeight="1" x14ac:dyDescent="0.25">
      <c r="A4" s="261" t="s">
        <v>0</v>
      </c>
      <c r="B4" s="224" t="s">
        <v>4</v>
      </c>
      <c r="C4" s="224" t="s">
        <v>7</v>
      </c>
      <c r="D4" s="39" t="s">
        <v>35</v>
      </c>
      <c r="E4" s="39" t="s">
        <v>581</v>
      </c>
      <c r="F4" s="39" t="s">
        <v>217</v>
      </c>
      <c r="G4" s="166" t="s">
        <v>211</v>
      </c>
      <c r="H4" s="39" t="s">
        <v>31</v>
      </c>
      <c r="I4" s="39" t="s">
        <v>582</v>
      </c>
      <c r="J4" s="40">
        <v>2015</v>
      </c>
      <c r="K4" s="39" t="s">
        <v>267</v>
      </c>
      <c r="L4" s="102">
        <v>4</v>
      </c>
      <c r="M4" s="104" t="s">
        <v>270</v>
      </c>
      <c r="N4" s="109" t="s">
        <v>270</v>
      </c>
    </row>
    <row r="5" spans="1:14" s="52" customFormat="1" ht="77.099999999999994" customHeight="1" x14ac:dyDescent="0.25">
      <c r="A5" s="262" t="str">
        <f t="shared" ref="A5:A8" si="0">A4</f>
        <v>Prevention</v>
      </c>
      <c r="B5" s="240" t="str">
        <f t="shared" ref="B5:B8" si="1">B4</f>
        <v>Risk factors</v>
      </c>
      <c r="C5" s="225" t="str">
        <f>C4</f>
        <v>Deprivation</v>
      </c>
      <c r="D5" s="44" t="s">
        <v>35</v>
      </c>
      <c r="E5" s="44" t="s">
        <v>28</v>
      </c>
      <c r="F5" s="44" t="s">
        <v>217</v>
      </c>
      <c r="G5" s="163" t="s">
        <v>211</v>
      </c>
      <c r="H5" s="44" t="s">
        <v>31</v>
      </c>
      <c r="I5" s="44" t="s">
        <v>583</v>
      </c>
      <c r="J5" s="45">
        <v>2015</v>
      </c>
      <c r="K5" s="44" t="s">
        <v>267</v>
      </c>
      <c r="L5" s="101">
        <v>4</v>
      </c>
      <c r="M5" s="105" t="s">
        <v>270</v>
      </c>
      <c r="N5" s="110" t="s">
        <v>270</v>
      </c>
    </row>
    <row r="6" spans="1:14" s="52" customFormat="1" ht="77.099999999999994" customHeight="1" x14ac:dyDescent="0.25">
      <c r="A6" s="262" t="str">
        <f t="shared" si="0"/>
        <v>Prevention</v>
      </c>
      <c r="B6" s="240" t="str">
        <f t="shared" si="1"/>
        <v>Risk factors</v>
      </c>
      <c r="C6" s="241" t="s">
        <v>10</v>
      </c>
      <c r="D6" s="39" t="s">
        <v>37</v>
      </c>
      <c r="E6" s="39" t="s">
        <v>584</v>
      </c>
      <c r="F6" s="39" t="s">
        <v>25</v>
      </c>
      <c r="G6" s="166" t="s">
        <v>211</v>
      </c>
      <c r="H6" s="104" t="s">
        <v>270</v>
      </c>
      <c r="I6" s="39" t="s">
        <v>585</v>
      </c>
      <c r="J6" s="40" t="s">
        <v>141</v>
      </c>
      <c r="K6" s="39" t="s">
        <v>218</v>
      </c>
      <c r="L6" s="102">
        <v>4</v>
      </c>
      <c r="M6" s="104" t="s">
        <v>270</v>
      </c>
      <c r="N6" s="109" t="s">
        <v>270</v>
      </c>
    </row>
    <row r="7" spans="1:14" s="52" customFormat="1" ht="77.099999999999994" customHeight="1" x14ac:dyDescent="0.25">
      <c r="A7" s="262" t="str">
        <f t="shared" si="0"/>
        <v>Prevention</v>
      </c>
      <c r="B7" s="240" t="str">
        <f t="shared" si="1"/>
        <v>Risk factors</v>
      </c>
      <c r="C7" s="243" t="str">
        <f>C6</f>
        <v>Housing</v>
      </c>
      <c r="D7" s="79" t="s">
        <v>39</v>
      </c>
      <c r="E7" s="44" t="s">
        <v>586</v>
      </c>
      <c r="F7" s="44" t="s">
        <v>140</v>
      </c>
      <c r="G7" s="163" t="s">
        <v>211</v>
      </c>
      <c r="H7" s="44" t="s">
        <v>106</v>
      </c>
      <c r="I7" s="44" t="s">
        <v>377</v>
      </c>
      <c r="J7" s="97">
        <v>43221</v>
      </c>
      <c r="K7" s="44" t="s">
        <v>253</v>
      </c>
      <c r="L7" s="101">
        <v>4</v>
      </c>
      <c r="M7" s="105" t="s">
        <v>270</v>
      </c>
      <c r="N7" s="110" t="s">
        <v>270</v>
      </c>
    </row>
    <row r="8" spans="1:14" s="52" customFormat="1" ht="83.25" customHeight="1" x14ac:dyDescent="0.25">
      <c r="A8" s="262" t="str">
        <f t="shared" si="0"/>
        <v>Prevention</v>
      </c>
      <c r="B8" s="225" t="str">
        <f t="shared" si="1"/>
        <v>Risk factors</v>
      </c>
      <c r="C8" s="29" t="s">
        <v>265</v>
      </c>
      <c r="D8" s="149" t="s">
        <v>588</v>
      </c>
      <c r="E8" s="149" t="s">
        <v>587</v>
      </c>
      <c r="F8" s="149" t="s">
        <v>30</v>
      </c>
      <c r="G8" s="167" t="s">
        <v>211</v>
      </c>
      <c r="H8" s="149" t="s">
        <v>31</v>
      </c>
      <c r="I8" s="149" t="s">
        <v>107</v>
      </c>
      <c r="J8" s="119" t="s">
        <v>213</v>
      </c>
      <c r="K8" s="149" t="s">
        <v>214</v>
      </c>
      <c r="L8" s="150">
        <v>4</v>
      </c>
      <c r="M8" s="151" t="s">
        <v>270</v>
      </c>
      <c r="N8" s="152" t="s">
        <v>270</v>
      </c>
    </row>
    <row r="9" spans="1:14" s="52" customFormat="1" ht="100.5" customHeight="1" x14ac:dyDescent="0.25">
      <c r="A9" s="262" t="str">
        <f>A8</f>
        <v>Prevention</v>
      </c>
      <c r="B9" s="29" t="s">
        <v>6</v>
      </c>
      <c r="C9" s="120" t="s">
        <v>63</v>
      </c>
      <c r="D9" s="47" t="s">
        <v>47</v>
      </c>
      <c r="E9" s="47" t="s">
        <v>58</v>
      </c>
      <c r="F9" s="47" t="s">
        <v>217</v>
      </c>
      <c r="G9" s="168" t="s">
        <v>211</v>
      </c>
      <c r="H9" s="108" t="s">
        <v>270</v>
      </c>
      <c r="I9" s="47" t="s">
        <v>107</v>
      </c>
      <c r="J9" s="49">
        <v>2015</v>
      </c>
      <c r="K9" s="47" t="s">
        <v>267</v>
      </c>
      <c r="L9" s="100">
        <v>4</v>
      </c>
      <c r="M9" s="108" t="s">
        <v>270</v>
      </c>
      <c r="N9" s="113" t="s">
        <v>270</v>
      </c>
    </row>
    <row r="10" spans="1:14" s="52" customFormat="1" ht="77.099999999999994" customHeight="1" x14ac:dyDescent="0.25">
      <c r="A10" s="265" t="s">
        <v>185</v>
      </c>
      <c r="B10" s="216" t="s">
        <v>560</v>
      </c>
      <c r="C10" s="153" t="s">
        <v>270</v>
      </c>
      <c r="D10" s="149" t="s">
        <v>221</v>
      </c>
      <c r="E10" s="149" t="s">
        <v>551</v>
      </c>
      <c r="F10" s="149" t="s">
        <v>434</v>
      </c>
      <c r="G10" s="169" t="s">
        <v>211</v>
      </c>
      <c r="H10" s="149" t="s">
        <v>220</v>
      </c>
      <c r="I10" s="149" t="s">
        <v>160</v>
      </c>
      <c r="J10" s="149" t="s">
        <v>91</v>
      </c>
      <c r="K10" s="149" t="s">
        <v>552</v>
      </c>
      <c r="L10" s="154">
        <v>3</v>
      </c>
      <c r="M10" s="151" t="s">
        <v>270</v>
      </c>
      <c r="N10" s="152" t="s">
        <v>270</v>
      </c>
    </row>
    <row r="11" spans="1:14" s="52" customFormat="1" ht="77.099999999999994" customHeight="1" x14ac:dyDescent="0.25">
      <c r="A11" s="266"/>
      <c r="B11" s="216"/>
      <c r="C11" s="216" t="s">
        <v>269</v>
      </c>
      <c r="D11" s="73" t="s">
        <v>589</v>
      </c>
      <c r="E11" s="73" t="s">
        <v>411</v>
      </c>
      <c r="F11" s="73" t="s">
        <v>12</v>
      </c>
      <c r="G11" s="162" t="s">
        <v>211</v>
      </c>
      <c r="H11" s="73" t="s">
        <v>271</v>
      </c>
      <c r="I11" s="44" t="s">
        <v>590</v>
      </c>
      <c r="J11" s="74" t="s">
        <v>119</v>
      </c>
      <c r="K11" s="73" t="s">
        <v>33</v>
      </c>
      <c r="L11" s="103">
        <v>4</v>
      </c>
      <c r="M11" s="106" t="s">
        <v>270</v>
      </c>
      <c r="N11" s="111" t="s">
        <v>270</v>
      </c>
    </row>
    <row r="12" spans="1:14" s="52" customFormat="1" ht="77.099999999999994" customHeight="1" x14ac:dyDescent="0.25">
      <c r="A12" s="266"/>
      <c r="B12" s="216"/>
      <c r="C12" s="217" t="str">
        <f>C11</f>
        <v>Depression</v>
      </c>
      <c r="D12" s="44" t="s">
        <v>492</v>
      </c>
      <c r="E12" s="44" t="s">
        <v>412</v>
      </c>
      <c r="F12" s="44" t="s">
        <v>12</v>
      </c>
      <c r="G12" s="163" t="s">
        <v>211</v>
      </c>
      <c r="H12" s="44" t="s">
        <v>271</v>
      </c>
      <c r="I12" s="44" t="s">
        <v>590</v>
      </c>
      <c r="J12" s="45" t="s">
        <v>119</v>
      </c>
      <c r="K12" s="44" t="s">
        <v>33</v>
      </c>
      <c r="L12" s="101">
        <v>4</v>
      </c>
      <c r="M12" s="105" t="s">
        <v>270</v>
      </c>
      <c r="N12" s="110" t="s">
        <v>270</v>
      </c>
    </row>
    <row r="13" spans="1:14" s="52" customFormat="1" ht="77.099999999999994" customHeight="1" x14ac:dyDescent="0.25">
      <c r="A13" s="266" t="e">
        <f>#REF!</f>
        <v>#REF!</v>
      </c>
      <c r="B13" s="215" t="s">
        <v>184</v>
      </c>
      <c r="C13" s="263" t="s">
        <v>270</v>
      </c>
      <c r="D13" s="41" t="s">
        <v>591</v>
      </c>
      <c r="E13" s="41" t="s">
        <v>149</v>
      </c>
      <c r="F13" s="41" t="s">
        <v>622</v>
      </c>
      <c r="G13" s="170" t="s">
        <v>211</v>
      </c>
      <c r="H13" s="41" t="s">
        <v>49</v>
      </c>
      <c r="I13" s="41" t="s">
        <v>143</v>
      </c>
      <c r="J13" s="42" t="s">
        <v>119</v>
      </c>
      <c r="K13" s="41" t="s">
        <v>33</v>
      </c>
      <c r="L13" s="83">
        <v>1</v>
      </c>
      <c r="M13" s="107" t="s">
        <v>270</v>
      </c>
      <c r="N13" s="112" t="s">
        <v>270</v>
      </c>
    </row>
    <row r="14" spans="1:14" s="52" customFormat="1" ht="77.099999999999994" customHeight="1" x14ac:dyDescent="0.25">
      <c r="A14" s="266" t="e">
        <f t="shared" ref="A14:A24" si="2">A13</f>
        <v>#REF!</v>
      </c>
      <c r="B14" s="216" t="str">
        <f t="shared" ref="B14:B24" si="3">B13</f>
        <v>Dementia</v>
      </c>
      <c r="C14" s="263" t="str">
        <f t="shared" ref="C14:C24" si="4">C13</f>
        <v>N/A</v>
      </c>
      <c r="D14" s="41" t="s">
        <v>146</v>
      </c>
      <c r="E14" s="41" t="s">
        <v>148</v>
      </c>
      <c r="F14" s="41" t="s">
        <v>622</v>
      </c>
      <c r="G14" s="170" t="s">
        <v>211</v>
      </c>
      <c r="H14" s="41" t="s">
        <v>49</v>
      </c>
      <c r="I14" s="41" t="s">
        <v>249</v>
      </c>
      <c r="J14" s="42" t="s">
        <v>119</v>
      </c>
      <c r="K14" s="41" t="s">
        <v>33</v>
      </c>
      <c r="L14" s="83">
        <v>1</v>
      </c>
      <c r="M14" s="107" t="s">
        <v>270</v>
      </c>
      <c r="N14" s="112" t="s">
        <v>270</v>
      </c>
    </row>
    <row r="15" spans="1:14" s="52" customFormat="1" ht="77.099999999999994" customHeight="1" x14ac:dyDescent="0.25">
      <c r="A15" s="266" t="e">
        <f t="shared" si="2"/>
        <v>#REF!</v>
      </c>
      <c r="B15" s="216" t="str">
        <f t="shared" si="3"/>
        <v>Dementia</v>
      </c>
      <c r="C15" s="263" t="str">
        <f t="shared" si="4"/>
        <v>N/A</v>
      </c>
      <c r="D15" s="41" t="s">
        <v>147</v>
      </c>
      <c r="E15" s="41" t="s">
        <v>145</v>
      </c>
      <c r="F15" s="41" t="s">
        <v>622</v>
      </c>
      <c r="G15" s="170" t="s">
        <v>211</v>
      </c>
      <c r="H15" s="41" t="s">
        <v>49</v>
      </c>
      <c r="I15" s="41" t="s">
        <v>249</v>
      </c>
      <c r="J15" s="42" t="s">
        <v>119</v>
      </c>
      <c r="K15" s="41" t="s">
        <v>33</v>
      </c>
      <c r="L15" s="83">
        <v>1</v>
      </c>
      <c r="M15" s="107" t="s">
        <v>270</v>
      </c>
      <c r="N15" s="112" t="s">
        <v>270</v>
      </c>
    </row>
    <row r="16" spans="1:14" s="52" customFormat="1" ht="77.099999999999994" customHeight="1" x14ac:dyDescent="0.25">
      <c r="A16" s="266" t="e">
        <f t="shared" si="2"/>
        <v>#REF!</v>
      </c>
      <c r="B16" s="216" t="str">
        <f t="shared" si="3"/>
        <v>Dementia</v>
      </c>
      <c r="C16" s="263" t="str">
        <f t="shared" si="4"/>
        <v>N/A</v>
      </c>
      <c r="D16" s="41" t="s">
        <v>219</v>
      </c>
      <c r="E16" s="41" t="s">
        <v>399</v>
      </c>
      <c r="F16" s="41" t="s">
        <v>140</v>
      </c>
      <c r="G16" s="170" t="s">
        <v>211</v>
      </c>
      <c r="H16" s="41" t="s">
        <v>49</v>
      </c>
      <c r="I16" s="41" t="s">
        <v>592</v>
      </c>
      <c r="J16" s="93">
        <v>42979</v>
      </c>
      <c r="K16" s="41" t="s">
        <v>253</v>
      </c>
      <c r="L16" s="83">
        <v>1</v>
      </c>
      <c r="M16" s="107" t="s">
        <v>270</v>
      </c>
      <c r="N16" s="112" t="s">
        <v>270</v>
      </c>
    </row>
    <row r="17" spans="1:14" s="52" customFormat="1" ht="77.099999999999994" customHeight="1" x14ac:dyDescent="0.25">
      <c r="A17" s="266" t="e">
        <f t="shared" si="2"/>
        <v>#REF!</v>
      </c>
      <c r="B17" s="216" t="str">
        <f t="shared" si="3"/>
        <v>Dementia</v>
      </c>
      <c r="C17" s="263" t="str">
        <f t="shared" si="4"/>
        <v>N/A</v>
      </c>
      <c r="D17" s="70" t="s">
        <v>601</v>
      </c>
      <c r="E17" s="41" t="s">
        <v>137</v>
      </c>
      <c r="F17" s="41" t="s">
        <v>140</v>
      </c>
      <c r="G17" s="170" t="s">
        <v>211</v>
      </c>
      <c r="H17" s="41" t="s">
        <v>49</v>
      </c>
      <c r="I17" s="41" t="s">
        <v>374</v>
      </c>
      <c r="J17" s="42">
        <v>2018</v>
      </c>
      <c r="K17" s="70" t="s">
        <v>604</v>
      </c>
      <c r="L17" s="83">
        <v>1</v>
      </c>
      <c r="M17" s="173" t="s">
        <v>613</v>
      </c>
      <c r="N17" s="112" t="s">
        <v>270</v>
      </c>
    </row>
    <row r="18" spans="1:14" s="52" customFormat="1" ht="77.099999999999994" customHeight="1" x14ac:dyDescent="0.25">
      <c r="A18" s="266" t="e">
        <f t="shared" si="2"/>
        <v>#REF!</v>
      </c>
      <c r="B18" s="216" t="str">
        <f t="shared" si="3"/>
        <v>Dementia</v>
      </c>
      <c r="C18" s="263" t="str">
        <f t="shared" si="4"/>
        <v>N/A</v>
      </c>
      <c r="D18" s="41" t="s">
        <v>493</v>
      </c>
      <c r="E18" s="41" t="s">
        <v>593</v>
      </c>
      <c r="F18" s="41" t="s">
        <v>250</v>
      </c>
      <c r="G18" s="170" t="s">
        <v>189</v>
      </c>
      <c r="H18" s="41" t="s">
        <v>251</v>
      </c>
      <c r="I18" s="41" t="s">
        <v>252</v>
      </c>
      <c r="J18" s="93">
        <v>43221</v>
      </c>
      <c r="K18" s="41" t="s">
        <v>253</v>
      </c>
      <c r="L18" s="83">
        <v>1</v>
      </c>
      <c r="M18" s="107" t="s">
        <v>270</v>
      </c>
      <c r="N18" s="112" t="s">
        <v>270</v>
      </c>
    </row>
    <row r="19" spans="1:14" s="52" customFormat="1" ht="77.099999999999994" customHeight="1" x14ac:dyDescent="0.25">
      <c r="A19" s="266" t="e">
        <f t="shared" si="2"/>
        <v>#REF!</v>
      </c>
      <c r="B19" s="216" t="str">
        <f t="shared" si="3"/>
        <v>Dementia</v>
      </c>
      <c r="C19" s="263" t="str">
        <f t="shared" si="4"/>
        <v>N/A</v>
      </c>
      <c r="D19" s="41" t="s">
        <v>254</v>
      </c>
      <c r="E19" s="41" t="s">
        <v>254</v>
      </c>
      <c r="F19" s="41" t="s">
        <v>250</v>
      </c>
      <c r="G19" s="170" t="s">
        <v>189</v>
      </c>
      <c r="H19" s="41" t="s">
        <v>251</v>
      </c>
      <c r="I19" s="41" t="s">
        <v>252</v>
      </c>
      <c r="J19" s="93">
        <v>43221</v>
      </c>
      <c r="K19" s="41" t="s">
        <v>253</v>
      </c>
      <c r="L19" s="83">
        <v>1</v>
      </c>
      <c r="M19" s="107" t="s">
        <v>270</v>
      </c>
      <c r="N19" s="112" t="s">
        <v>270</v>
      </c>
    </row>
    <row r="20" spans="1:14" s="52" customFormat="1" ht="77.099999999999994" customHeight="1" x14ac:dyDescent="0.25">
      <c r="A20" s="266" t="e">
        <f t="shared" si="2"/>
        <v>#REF!</v>
      </c>
      <c r="B20" s="216" t="str">
        <f t="shared" si="3"/>
        <v>Dementia</v>
      </c>
      <c r="C20" s="263" t="str">
        <f t="shared" si="4"/>
        <v>N/A</v>
      </c>
      <c r="D20" s="41" t="s">
        <v>255</v>
      </c>
      <c r="E20" s="41" t="s">
        <v>255</v>
      </c>
      <c r="F20" s="41" t="s">
        <v>250</v>
      </c>
      <c r="G20" s="170" t="s">
        <v>189</v>
      </c>
      <c r="H20" s="41" t="s">
        <v>251</v>
      </c>
      <c r="I20" s="41" t="s">
        <v>252</v>
      </c>
      <c r="J20" s="93">
        <v>43221</v>
      </c>
      <c r="K20" s="41" t="s">
        <v>253</v>
      </c>
      <c r="L20" s="83">
        <v>1</v>
      </c>
      <c r="M20" s="107" t="s">
        <v>270</v>
      </c>
      <c r="N20" s="112" t="s">
        <v>270</v>
      </c>
    </row>
    <row r="21" spans="1:14" s="52" customFormat="1" ht="77.099999999999994" customHeight="1" x14ac:dyDescent="0.25">
      <c r="A21" s="266" t="e">
        <f t="shared" si="2"/>
        <v>#REF!</v>
      </c>
      <c r="B21" s="216" t="str">
        <f t="shared" si="3"/>
        <v>Dementia</v>
      </c>
      <c r="C21" s="263" t="str">
        <f t="shared" si="4"/>
        <v>N/A</v>
      </c>
      <c r="D21" s="41" t="s">
        <v>207</v>
      </c>
      <c r="E21" s="41" t="s">
        <v>208</v>
      </c>
      <c r="F21" s="41" t="s">
        <v>290</v>
      </c>
      <c r="G21" s="170" t="s">
        <v>211</v>
      </c>
      <c r="H21" s="41" t="s">
        <v>49</v>
      </c>
      <c r="I21" s="41" t="s">
        <v>107</v>
      </c>
      <c r="J21" s="42" t="s">
        <v>119</v>
      </c>
      <c r="K21" s="41" t="s">
        <v>33</v>
      </c>
      <c r="L21" s="83">
        <v>1</v>
      </c>
      <c r="M21" s="107" t="s">
        <v>270</v>
      </c>
      <c r="N21" s="112" t="s">
        <v>270</v>
      </c>
    </row>
    <row r="22" spans="1:14" s="52" customFormat="1" ht="77.099999999999994" customHeight="1" x14ac:dyDescent="0.25">
      <c r="A22" s="266" t="e">
        <f t="shared" si="2"/>
        <v>#REF!</v>
      </c>
      <c r="B22" s="216" t="str">
        <f t="shared" si="3"/>
        <v>Dementia</v>
      </c>
      <c r="C22" s="263" t="str">
        <f t="shared" si="4"/>
        <v>N/A</v>
      </c>
      <c r="D22" s="41" t="s">
        <v>602</v>
      </c>
      <c r="E22" s="41" t="s">
        <v>400</v>
      </c>
      <c r="F22" s="41" t="s">
        <v>290</v>
      </c>
      <c r="G22" s="170" t="s">
        <v>211</v>
      </c>
      <c r="H22" s="41" t="s">
        <v>49</v>
      </c>
      <c r="I22" s="41" t="s">
        <v>107</v>
      </c>
      <c r="J22" s="42" t="s">
        <v>119</v>
      </c>
      <c r="K22" s="41" t="s">
        <v>33</v>
      </c>
      <c r="L22" s="83">
        <v>1</v>
      </c>
      <c r="M22" s="107" t="s">
        <v>270</v>
      </c>
      <c r="N22" s="112" t="s">
        <v>270</v>
      </c>
    </row>
    <row r="23" spans="1:14" s="52" customFormat="1" ht="77.099999999999994" customHeight="1" x14ac:dyDescent="0.25">
      <c r="A23" s="266" t="e">
        <f t="shared" si="2"/>
        <v>#REF!</v>
      </c>
      <c r="B23" s="216" t="str">
        <f t="shared" si="3"/>
        <v>Dementia</v>
      </c>
      <c r="C23" s="263" t="str">
        <f t="shared" si="4"/>
        <v>N/A</v>
      </c>
      <c r="D23" s="41" t="s">
        <v>494</v>
      </c>
      <c r="E23" s="41" t="s">
        <v>159</v>
      </c>
      <c r="F23" s="41" t="s">
        <v>290</v>
      </c>
      <c r="G23" s="170" t="s">
        <v>211</v>
      </c>
      <c r="H23" s="41" t="s">
        <v>49</v>
      </c>
      <c r="I23" s="41" t="s">
        <v>107</v>
      </c>
      <c r="J23" s="42" t="s">
        <v>119</v>
      </c>
      <c r="K23" s="41" t="s">
        <v>33</v>
      </c>
      <c r="L23" s="83">
        <v>1</v>
      </c>
      <c r="M23" s="107" t="s">
        <v>270</v>
      </c>
      <c r="N23" s="112" t="s">
        <v>270</v>
      </c>
    </row>
    <row r="24" spans="1:14" s="52" customFormat="1" ht="77.099999999999994" customHeight="1" x14ac:dyDescent="0.25">
      <c r="A24" s="266" t="e">
        <f t="shared" si="2"/>
        <v>#REF!</v>
      </c>
      <c r="B24" s="217" t="str">
        <f t="shared" si="3"/>
        <v>Dementia</v>
      </c>
      <c r="C24" s="264" t="str">
        <f t="shared" si="4"/>
        <v>N/A</v>
      </c>
      <c r="D24" s="44" t="s">
        <v>495</v>
      </c>
      <c r="E24" s="44" t="s">
        <v>272</v>
      </c>
      <c r="F24" s="44" t="s">
        <v>287</v>
      </c>
      <c r="G24" s="163" t="s">
        <v>189</v>
      </c>
      <c r="H24" s="44" t="s">
        <v>31</v>
      </c>
      <c r="I24" s="44" t="s">
        <v>373</v>
      </c>
      <c r="J24" s="97">
        <v>43221</v>
      </c>
      <c r="K24" s="44" t="s">
        <v>253</v>
      </c>
      <c r="L24" s="101">
        <v>4</v>
      </c>
      <c r="M24" s="105" t="s">
        <v>270</v>
      </c>
      <c r="N24" s="110" t="s">
        <v>270</v>
      </c>
    </row>
    <row r="25" spans="1:14" s="52" customFormat="1" ht="77.099999999999994" customHeight="1" x14ac:dyDescent="0.25">
      <c r="A25" s="250" t="s">
        <v>1</v>
      </c>
      <c r="B25" s="253" t="s">
        <v>17</v>
      </c>
      <c r="C25" s="254" t="s">
        <v>270</v>
      </c>
      <c r="D25" s="76" t="s">
        <v>112</v>
      </c>
      <c r="E25" s="73" t="s">
        <v>479</v>
      </c>
      <c r="F25" s="73" t="s">
        <v>626</v>
      </c>
      <c r="G25" s="162" t="s">
        <v>211</v>
      </c>
      <c r="H25" s="73" t="s">
        <v>271</v>
      </c>
      <c r="I25" s="73" t="s">
        <v>160</v>
      </c>
      <c r="J25" s="74" t="s">
        <v>580</v>
      </c>
      <c r="K25" s="73" t="s">
        <v>142</v>
      </c>
      <c r="L25" s="91">
        <v>1</v>
      </c>
      <c r="M25" s="106" t="s">
        <v>270</v>
      </c>
      <c r="N25" s="111" t="s">
        <v>270</v>
      </c>
    </row>
    <row r="26" spans="1:14" s="52" customFormat="1" ht="77.099999999999994" customHeight="1" x14ac:dyDescent="0.25">
      <c r="A26" s="251" t="str">
        <f t="shared" ref="A26:A38" si="5">A25</f>
        <v>Treatment</v>
      </c>
      <c r="B26" s="240" t="str">
        <f t="shared" ref="B26:B35" si="6">B25</f>
        <v>Improving Access to Psychological Therapies (IAPT)</v>
      </c>
      <c r="C26" s="255" t="str">
        <f t="shared" ref="C26:C35" si="7">C25</f>
        <v>N/A</v>
      </c>
      <c r="D26" s="41" t="s">
        <v>110</v>
      </c>
      <c r="E26" s="41" t="s">
        <v>109</v>
      </c>
      <c r="F26" s="41" t="s">
        <v>626</v>
      </c>
      <c r="G26" s="170" t="s">
        <v>211</v>
      </c>
      <c r="H26" s="41" t="s">
        <v>271</v>
      </c>
      <c r="I26" s="41" t="s">
        <v>160</v>
      </c>
      <c r="J26" s="93">
        <v>43221</v>
      </c>
      <c r="K26" s="41" t="s">
        <v>253</v>
      </c>
      <c r="L26" s="99">
        <v>4</v>
      </c>
      <c r="M26" s="107" t="s">
        <v>270</v>
      </c>
      <c r="N26" s="112" t="s">
        <v>270</v>
      </c>
    </row>
    <row r="27" spans="1:14" s="52" customFormat="1" ht="77.099999999999994" customHeight="1" x14ac:dyDescent="0.25">
      <c r="A27" s="251" t="str">
        <f t="shared" si="5"/>
        <v>Treatment</v>
      </c>
      <c r="B27" s="240" t="str">
        <f t="shared" si="6"/>
        <v>Improving Access to Psychological Therapies (IAPT)</v>
      </c>
      <c r="C27" s="255" t="str">
        <f t="shared" si="7"/>
        <v>N/A</v>
      </c>
      <c r="D27" s="70" t="s">
        <v>497</v>
      </c>
      <c r="E27" s="41" t="s">
        <v>480</v>
      </c>
      <c r="F27" s="41" t="s">
        <v>626</v>
      </c>
      <c r="G27" s="170" t="s">
        <v>211</v>
      </c>
      <c r="H27" s="41" t="s">
        <v>271</v>
      </c>
      <c r="I27" s="41" t="s">
        <v>160</v>
      </c>
      <c r="J27" s="93">
        <v>43221</v>
      </c>
      <c r="K27" s="41" t="s">
        <v>253</v>
      </c>
      <c r="L27" s="99">
        <v>4</v>
      </c>
      <c r="M27" s="107" t="s">
        <v>270</v>
      </c>
      <c r="N27" s="112" t="s">
        <v>270</v>
      </c>
    </row>
    <row r="28" spans="1:14" s="52" customFormat="1" ht="77.099999999999994" customHeight="1" x14ac:dyDescent="0.25">
      <c r="A28" s="251" t="str">
        <f t="shared" si="5"/>
        <v>Treatment</v>
      </c>
      <c r="B28" s="240" t="str">
        <f t="shared" si="6"/>
        <v>Improving Access to Psychological Therapies (IAPT)</v>
      </c>
      <c r="C28" s="255" t="str">
        <f t="shared" si="7"/>
        <v>N/A</v>
      </c>
      <c r="D28" s="70" t="s">
        <v>496</v>
      </c>
      <c r="E28" s="41" t="s">
        <v>234</v>
      </c>
      <c r="F28" s="41" t="s">
        <v>626</v>
      </c>
      <c r="G28" s="170" t="s">
        <v>211</v>
      </c>
      <c r="H28" s="41" t="s">
        <v>271</v>
      </c>
      <c r="I28" s="41" t="s">
        <v>569</v>
      </c>
      <c r="J28" s="93">
        <v>43221</v>
      </c>
      <c r="K28" s="41" t="s">
        <v>253</v>
      </c>
      <c r="L28" s="99">
        <v>4</v>
      </c>
      <c r="M28" s="41" t="s">
        <v>597</v>
      </c>
      <c r="N28" s="112" t="s">
        <v>270</v>
      </c>
    </row>
    <row r="29" spans="1:14" s="52" customFormat="1" ht="77.099999999999994" customHeight="1" x14ac:dyDescent="0.25">
      <c r="A29" s="251" t="str">
        <f t="shared" si="5"/>
        <v>Treatment</v>
      </c>
      <c r="B29" s="240" t="str">
        <f t="shared" si="6"/>
        <v>Improving Access to Psychological Therapies (IAPT)</v>
      </c>
      <c r="C29" s="255" t="str">
        <f t="shared" si="7"/>
        <v>N/A</v>
      </c>
      <c r="D29" s="70" t="s">
        <v>498</v>
      </c>
      <c r="E29" s="41" t="s">
        <v>235</v>
      </c>
      <c r="F29" s="41" t="s">
        <v>626</v>
      </c>
      <c r="G29" s="170" t="s">
        <v>211</v>
      </c>
      <c r="H29" s="41" t="s">
        <v>271</v>
      </c>
      <c r="I29" s="41" t="s">
        <v>569</v>
      </c>
      <c r="J29" s="42" t="s">
        <v>119</v>
      </c>
      <c r="K29" s="41" t="s">
        <v>33</v>
      </c>
      <c r="L29" s="99">
        <v>4</v>
      </c>
      <c r="M29" s="41" t="s">
        <v>597</v>
      </c>
      <c r="N29" s="112" t="s">
        <v>270</v>
      </c>
    </row>
    <row r="30" spans="1:14" s="52" customFormat="1" ht="77.099999999999994" customHeight="1" x14ac:dyDescent="0.25">
      <c r="A30" s="251" t="str">
        <f t="shared" si="5"/>
        <v>Treatment</v>
      </c>
      <c r="B30" s="240" t="str">
        <f t="shared" si="6"/>
        <v>Improving Access to Psychological Therapies (IAPT)</v>
      </c>
      <c r="C30" s="255" t="str">
        <f t="shared" si="7"/>
        <v>N/A</v>
      </c>
      <c r="D30" s="70" t="s">
        <v>312</v>
      </c>
      <c r="E30" s="41" t="s">
        <v>311</v>
      </c>
      <c r="F30" s="41" t="s">
        <v>626</v>
      </c>
      <c r="G30" s="170" t="s">
        <v>211</v>
      </c>
      <c r="H30" s="41" t="s">
        <v>271</v>
      </c>
      <c r="I30" s="41" t="s">
        <v>569</v>
      </c>
      <c r="J30" s="42" t="s">
        <v>119</v>
      </c>
      <c r="K30" s="41" t="s">
        <v>33</v>
      </c>
      <c r="L30" s="99">
        <v>4</v>
      </c>
      <c r="M30" s="41" t="s">
        <v>597</v>
      </c>
      <c r="N30" s="112" t="s">
        <v>270</v>
      </c>
    </row>
    <row r="31" spans="1:14" s="52" customFormat="1" ht="77.099999999999994" customHeight="1" x14ac:dyDescent="0.25">
      <c r="A31" s="251" t="str">
        <f t="shared" si="5"/>
        <v>Treatment</v>
      </c>
      <c r="B31" s="240" t="str">
        <f t="shared" si="6"/>
        <v>Improving Access to Psychological Therapies (IAPT)</v>
      </c>
      <c r="C31" s="255" t="str">
        <f t="shared" si="7"/>
        <v>N/A</v>
      </c>
      <c r="D31" s="70" t="s">
        <v>313</v>
      </c>
      <c r="E31" s="41" t="s">
        <v>236</v>
      </c>
      <c r="F31" s="41" t="s">
        <v>626</v>
      </c>
      <c r="G31" s="170" t="s">
        <v>211</v>
      </c>
      <c r="H31" s="41" t="s">
        <v>271</v>
      </c>
      <c r="I31" s="41" t="s">
        <v>569</v>
      </c>
      <c r="J31" s="42" t="s">
        <v>119</v>
      </c>
      <c r="K31" s="41" t="s">
        <v>33</v>
      </c>
      <c r="L31" s="99">
        <v>4</v>
      </c>
      <c r="M31" s="41" t="s">
        <v>597</v>
      </c>
      <c r="N31" s="112" t="s">
        <v>270</v>
      </c>
    </row>
    <row r="32" spans="1:14" s="52" customFormat="1" ht="77.099999999999994" customHeight="1" x14ac:dyDescent="0.25">
      <c r="A32" s="251" t="str">
        <f t="shared" si="5"/>
        <v>Treatment</v>
      </c>
      <c r="B32" s="240" t="str">
        <f t="shared" si="6"/>
        <v>Improving Access to Psychological Therapies (IAPT)</v>
      </c>
      <c r="C32" s="255" t="str">
        <f t="shared" si="7"/>
        <v>N/A</v>
      </c>
      <c r="D32" s="70" t="s">
        <v>499</v>
      </c>
      <c r="E32" s="41" t="s">
        <v>315</v>
      </c>
      <c r="F32" s="41" t="s">
        <v>626</v>
      </c>
      <c r="G32" s="170" t="s">
        <v>211</v>
      </c>
      <c r="H32" s="41" t="s">
        <v>271</v>
      </c>
      <c r="I32" s="41" t="s">
        <v>569</v>
      </c>
      <c r="J32" s="42" t="s">
        <v>119</v>
      </c>
      <c r="K32" s="41" t="s">
        <v>33</v>
      </c>
      <c r="L32" s="99">
        <v>4</v>
      </c>
      <c r="M32" s="41" t="s">
        <v>597</v>
      </c>
      <c r="N32" s="112" t="s">
        <v>270</v>
      </c>
    </row>
    <row r="33" spans="1:14" s="52" customFormat="1" ht="77.099999999999994" customHeight="1" x14ac:dyDescent="0.25">
      <c r="A33" s="251" t="str">
        <f t="shared" si="5"/>
        <v>Treatment</v>
      </c>
      <c r="B33" s="240" t="str">
        <f t="shared" si="6"/>
        <v>Improving Access to Psychological Therapies (IAPT)</v>
      </c>
      <c r="C33" s="255" t="str">
        <f t="shared" si="7"/>
        <v>N/A</v>
      </c>
      <c r="D33" s="70" t="s">
        <v>500</v>
      </c>
      <c r="E33" s="41" t="s">
        <v>401</v>
      </c>
      <c r="F33" s="41" t="s">
        <v>626</v>
      </c>
      <c r="G33" s="170" t="s">
        <v>211</v>
      </c>
      <c r="H33" s="41" t="s">
        <v>271</v>
      </c>
      <c r="I33" s="41" t="s">
        <v>569</v>
      </c>
      <c r="J33" s="42" t="s">
        <v>119</v>
      </c>
      <c r="K33" s="41" t="s">
        <v>33</v>
      </c>
      <c r="L33" s="99">
        <v>4</v>
      </c>
      <c r="M33" s="41" t="s">
        <v>597</v>
      </c>
      <c r="N33" s="112" t="s">
        <v>270</v>
      </c>
    </row>
    <row r="34" spans="1:14" s="52" customFormat="1" ht="77.099999999999994" customHeight="1" x14ac:dyDescent="0.25">
      <c r="A34" s="251" t="str">
        <f t="shared" si="5"/>
        <v>Treatment</v>
      </c>
      <c r="B34" s="240" t="str">
        <f t="shared" si="6"/>
        <v>Improving Access to Psychological Therapies (IAPT)</v>
      </c>
      <c r="C34" s="255" t="str">
        <f t="shared" si="7"/>
        <v>N/A</v>
      </c>
      <c r="D34" s="70" t="s">
        <v>502</v>
      </c>
      <c r="E34" s="41" t="s">
        <v>316</v>
      </c>
      <c r="F34" s="41" t="s">
        <v>626</v>
      </c>
      <c r="G34" s="170" t="s">
        <v>211</v>
      </c>
      <c r="H34" s="41" t="s">
        <v>271</v>
      </c>
      <c r="I34" s="41" t="s">
        <v>160</v>
      </c>
      <c r="J34" s="42" t="s">
        <v>119</v>
      </c>
      <c r="K34" s="41" t="s">
        <v>33</v>
      </c>
      <c r="L34" s="99">
        <v>4</v>
      </c>
      <c r="M34" s="107" t="s">
        <v>270</v>
      </c>
      <c r="N34" s="112" t="s">
        <v>270</v>
      </c>
    </row>
    <row r="35" spans="1:14" s="52" customFormat="1" ht="77.099999999999994" customHeight="1" x14ac:dyDescent="0.25">
      <c r="A35" s="251" t="str">
        <f t="shared" si="5"/>
        <v>Treatment</v>
      </c>
      <c r="B35" s="225" t="str">
        <f t="shared" si="6"/>
        <v>Improving Access to Psychological Therapies (IAPT)</v>
      </c>
      <c r="C35" s="256" t="str">
        <f t="shared" si="7"/>
        <v>N/A</v>
      </c>
      <c r="D35" s="70" t="s">
        <v>501</v>
      </c>
      <c r="E35" s="41" t="s">
        <v>317</v>
      </c>
      <c r="F35" s="41" t="s">
        <v>626</v>
      </c>
      <c r="G35" s="170" t="s">
        <v>211</v>
      </c>
      <c r="H35" s="41" t="s">
        <v>271</v>
      </c>
      <c r="I35" s="41" t="s">
        <v>160</v>
      </c>
      <c r="J35" s="42" t="s">
        <v>119</v>
      </c>
      <c r="K35" s="41" t="s">
        <v>33</v>
      </c>
      <c r="L35" s="99">
        <v>4</v>
      </c>
      <c r="M35" s="107" t="s">
        <v>270</v>
      </c>
      <c r="N35" s="112" t="s">
        <v>270</v>
      </c>
    </row>
    <row r="36" spans="1:14" s="52" customFormat="1" ht="77.099999999999994" customHeight="1" x14ac:dyDescent="0.25">
      <c r="A36" s="251" t="str">
        <f t="shared" si="5"/>
        <v>Treatment</v>
      </c>
      <c r="B36" s="224" t="s">
        <v>199</v>
      </c>
      <c r="C36" s="257" t="s">
        <v>270</v>
      </c>
      <c r="D36" s="41" t="s">
        <v>277</v>
      </c>
      <c r="E36" s="41" t="s">
        <v>279</v>
      </c>
      <c r="F36" s="41" t="s">
        <v>278</v>
      </c>
      <c r="G36" s="170" t="s">
        <v>211</v>
      </c>
      <c r="H36" s="41" t="s">
        <v>271</v>
      </c>
      <c r="I36" s="41" t="s">
        <v>160</v>
      </c>
      <c r="J36" s="42" t="s">
        <v>119</v>
      </c>
      <c r="K36" s="41" t="s">
        <v>33</v>
      </c>
      <c r="L36" s="85">
        <v>3</v>
      </c>
      <c r="M36" s="70" t="s">
        <v>620</v>
      </c>
      <c r="N36" s="112" t="s">
        <v>270</v>
      </c>
    </row>
    <row r="37" spans="1:14" s="52" customFormat="1" ht="77.099999999999994" customHeight="1" x14ac:dyDescent="0.25">
      <c r="A37" s="251" t="str">
        <f t="shared" si="5"/>
        <v>Treatment</v>
      </c>
      <c r="B37" s="225" t="str">
        <f t="shared" ref="B37:C37" si="8">B36</f>
        <v>Medication</v>
      </c>
      <c r="C37" s="256" t="str">
        <f t="shared" si="8"/>
        <v>N/A</v>
      </c>
      <c r="D37" s="44" t="s">
        <v>232</v>
      </c>
      <c r="E37" s="44" t="s">
        <v>233</v>
      </c>
      <c r="F37" s="44" t="s">
        <v>594</v>
      </c>
      <c r="G37" s="163" t="s">
        <v>211</v>
      </c>
      <c r="H37" s="44" t="s">
        <v>271</v>
      </c>
      <c r="I37" s="44" t="s">
        <v>569</v>
      </c>
      <c r="J37" s="45" t="s">
        <v>326</v>
      </c>
      <c r="K37" s="44" t="s">
        <v>142</v>
      </c>
      <c r="L37" s="101">
        <v>4</v>
      </c>
      <c r="M37" s="44" t="s">
        <v>597</v>
      </c>
      <c r="N37" s="110" t="s">
        <v>270</v>
      </c>
    </row>
    <row r="38" spans="1:14" s="52" customFormat="1" ht="77.099999999999994" customHeight="1" x14ac:dyDescent="0.25">
      <c r="A38" s="251" t="str">
        <f t="shared" si="5"/>
        <v>Treatment</v>
      </c>
      <c r="B38" s="253" t="s">
        <v>200</v>
      </c>
      <c r="C38" s="254" t="s">
        <v>270</v>
      </c>
      <c r="D38" s="73" t="s">
        <v>230</v>
      </c>
      <c r="E38" s="73" t="s">
        <v>229</v>
      </c>
      <c r="F38" s="73" t="s">
        <v>228</v>
      </c>
      <c r="G38" s="162" t="s">
        <v>211</v>
      </c>
      <c r="H38" s="73" t="s">
        <v>271</v>
      </c>
      <c r="I38" s="73" t="s">
        <v>143</v>
      </c>
      <c r="J38" s="74" t="s">
        <v>91</v>
      </c>
      <c r="K38" s="73" t="s">
        <v>33</v>
      </c>
      <c r="L38" s="103">
        <v>4</v>
      </c>
      <c r="M38" s="106" t="s">
        <v>270</v>
      </c>
      <c r="N38" s="111" t="s">
        <v>270</v>
      </c>
    </row>
    <row r="39" spans="1:14" s="52" customFormat="1" ht="77.099999999999994" customHeight="1" x14ac:dyDescent="0.25">
      <c r="A39" s="251" t="str">
        <f t="shared" ref="A39:C43" si="9">A38</f>
        <v>Treatment</v>
      </c>
      <c r="B39" s="240" t="str">
        <f t="shared" si="9"/>
        <v>Other mental health services</v>
      </c>
      <c r="C39" s="255" t="str">
        <f t="shared" si="9"/>
        <v>N/A</v>
      </c>
      <c r="D39" s="41" t="s">
        <v>503</v>
      </c>
      <c r="E39" s="41" t="s">
        <v>663</v>
      </c>
      <c r="F39" s="41" t="s">
        <v>287</v>
      </c>
      <c r="G39" s="170" t="s">
        <v>211</v>
      </c>
      <c r="H39" s="41" t="s">
        <v>231</v>
      </c>
      <c r="I39" s="41" t="s">
        <v>376</v>
      </c>
      <c r="J39" s="93">
        <v>43221</v>
      </c>
      <c r="K39" s="41" t="s">
        <v>253</v>
      </c>
      <c r="L39" s="99">
        <v>4</v>
      </c>
      <c r="M39" s="107" t="s">
        <v>270</v>
      </c>
      <c r="N39" s="112" t="s">
        <v>270</v>
      </c>
    </row>
    <row r="40" spans="1:14" s="52" customFormat="1" ht="77.099999999999994" customHeight="1" x14ac:dyDescent="0.25">
      <c r="A40" s="251" t="str">
        <f t="shared" si="9"/>
        <v>Treatment</v>
      </c>
      <c r="B40" s="240" t="str">
        <f t="shared" si="9"/>
        <v>Other mental health services</v>
      </c>
      <c r="C40" s="255" t="str">
        <f t="shared" si="9"/>
        <v>N/A</v>
      </c>
      <c r="D40" s="41" t="s">
        <v>504</v>
      </c>
      <c r="E40" s="41" t="s">
        <v>227</v>
      </c>
      <c r="F40" s="41" t="s">
        <v>595</v>
      </c>
      <c r="G40" s="170" t="s">
        <v>211</v>
      </c>
      <c r="H40" s="41" t="s">
        <v>106</v>
      </c>
      <c r="I40" s="41" t="s">
        <v>107</v>
      </c>
      <c r="J40" s="42" t="s">
        <v>119</v>
      </c>
      <c r="K40" s="41" t="s">
        <v>33</v>
      </c>
      <c r="L40" s="99">
        <v>4</v>
      </c>
      <c r="M40" s="107" t="s">
        <v>270</v>
      </c>
      <c r="N40" s="112" t="s">
        <v>270</v>
      </c>
    </row>
    <row r="41" spans="1:14" s="52" customFormat="1" ht="77.099999999999994" customHeight="1" x14ac:dyDescent="0.25">
      <c r="A41" s="251" t="str">
        <f t="shared" si="9"/>
        <v>Treatment</v>
      </c>
      <c r="B41" s="240" t="str">
        <f t="shared" si="9"/>
        <v>Other mental health services</v>
      </c>
      <c r="C41" s="255" t="str">
        <f t="shared" si="9"/>
        <v>N/A</v>
      </c>
      <c r="D41" s="41" t="s">
        <v>505</v>
      </c>
      <c r="E41" s="41" t="s">
        <v>664</v>
      </c>
      <c r="F41" s="41" t="s">
        <v>287</v>
      </c>
      <c r="G41" s="170" t="s">
        <v>211</v>
      </c>
      <c r="H41" s="41" t="s">
        <v>271</v>
      </c>
      <c r="I41" s="41" t="s">
        <v>160</v>
      </c>
      <c r="J41" s="93">
        <v>43221</v>
      </c>
      <c r="K41" s="41" t="s">
        <v>253</v>
      </c>
      <c r="L41" s="99">
        <v>4</v>
      </c>
      <c r="M41" s="107" t="s">
        <v>270</v>
      </c>
      <c r="N41" s="112" t="s">
        <v>270</v>
      </c>
    </row>
    <row r="42" spans="1:14" s="52" customFormat="1" ht="77.099999999999994" customHeight="1" x14ac:dyDescent="0.25">
      <c r="A42" s="251" t="str">
        <f t="shared" si="9"/>
        <v>Treatment</v>
      </c>
      <c r="B42" s="240" t="str">
        <f t="shared" si="9"/>
        <v>Other mental health services</v>
      </c>
      <c r="C42" s="255" t="str">
        <f t="shared" si="9"/>
        <v>N/A</v>
      </c>
      <c r="D42" s="41" t="s">
        <v>281</v>
      </c>
      <c r="E42" s="41" t="s">
        <v>282</v>
      </c>
      <c r="F42" s="41" t="s">
        <v>287</v>
      </c>
      <c r="G42" s="170" t="s">
        <v>189</v>
      </c>
      <c r="H42" s="41" t="s">
        <v>31</v>
      </c>
      <c r="I42" s="41" t="s">
        <v>596</v>
      </c>
      <c r="J42" s="93">
        <v>43221</v>
      </c>
      <c r="K42" s="41" t="s">
        <v>253</v>
      </c>
      <c r="L42" s="99">
        <v>4</v>
      </c>
      <c r="M42" s="41" t="s">
        <v>597</v>
      </c>
      <c r="N42" s="112" t="s">
        <v>270</v>
      </c>
    </row>
    <row r="43" spans="1:14" s="52" customFormat="1" ht="77.099999999999994" customHeight="1" x14ac:dyDescent="0.25">
      <c r="A43" s="252" t="str">
        <f t="shared" si="9"/>
        <v>Treatment</v>
      </c>
      <c r="B43" s="225" t="str">
        <f t="shared" si="9"/>
        <v>Other mental health services</v>
      </c>
      <c r="C43" s="256" t="str">
        <f t="shared" si="9"/>
        <v>N/A</v>
      </c>
      <c r="D43" s="44" t="s">
        <v>274</v>
      </c>
      <c r="E43" s="44" t="s">
        <v>273</v>
      </c>
      <c r="F43" s="44" t="s">
        <v>287</v>
      </c>
      <c r="G43" s="163" t="s">
        <v>189</v>
      </c>
      <c r="H43" s="44" t="s">
        <v>31</v>
      </c>
      <c r="I43" s="44" t="s">
        <v>596</v>
      </c>
      <c r="J43" s="97">
        <v>43221</v>
      </c>
      <c r="K43" s="44" t="s">
        <v>253</v>
      </c>
      <c r="L43" s="101">
        <v>4</v>
      </c>
      <c r="M43" s="44" t="s">
        <v>597</v>
      </c>
      <c r="N43" s="110" t="s">
        <v>270</v>
      </c>
    </row>
    <row r="44" spans="1:14" s="52" customFormat="1" ht="77.099999999999994" customHeight="1" x14ac:dyDescent="0.25">
      <c r="A44" s="258" t="s">
        <v>99</v>
      </c>
      <c r="B44" s="253" t="s">
        <v>184</v>
      </c>
      <c r="C44" s="254" t="s">
        <v>270</v>
      </c>
      <c r="D44" s="73" t="s">
        <v>603</v>
      </c>
      <c r="E44" s="73" t="s">
        <v>491</v>
      </c>
      <c r="F44" s="73" t="s">
        <v>21</v>
      </c>
      <c r="G44" s="155" t="s">
        <v>211</v>
      </c>
      <c r="H44" s="73" t="s">
        <v>49</v>
      </c>
      <c r="I44" s="73" t="s">
        <v>375</v>
      </c>
      <c r="J44" s="74">
        <v>2016</v>
      </c>
      <c r="K44" s="73" t="s">
        <v>33</v>
      </c>
      <c r="L44" s="91">
        <v>1</v>
      </c>
      <c r="M44" s="106" t="s">
        <v>270</v>
      </c>
      <c r="N44" s="111" t="s">
        <v>270</v>
      </c>
    </row>
    <row r="45" spans="1:14" s="52" customFormat="1" ht="77.099999999999994" customHeight="1" x14ac:dyDescent="0.25">
      <c r="A45" s="259" t="s">
        <v>184</v>
      </c>
      <c r="B45" s="240" t="str">
        <f t="shared" ref="B45:C48" si="10">B44</f>
        <v>Dementia</v>
      </c>
      <c r="C45" s="255" t="str">
        <f t="shared" si="10"/>
        <v>N/A</v>
      </c>
      <c r="D45" s="41" t="s">
        <v>487</v>
      </c>
      <c r="E45" s="41" t="s">
        <v>246</v>
      </c>
      <c r="F45" s="41" t="s">
        <v>21</v>
      </c>
      <c r="G45" s="156" t="s">
        <v>211</v>
      </c>
      <c r="H45" s="41" t="s">
        <v>49</v>
      </c>
      <c r="I45" s="41" t="s">
        <v>375</v>
      </c>
      <c r="J45" s="42">
        <v>2016</v>
      </c>
      <c r="K45" s="41" t="s">
        <v>33</v>
      </c>
      <c r="L45" s="83">
        <v>1</v>
      </c>
      <c r="M45" s="107" t="s">
        <v>270</v>
      </c>
      <c r="N45" s="112" t="s">
        <v>270</v>
      </c>
    </row>
    <row r="46" spans="1:14" s="52" customFormat="1" ht="77.099999999999994" customHeight="1" x14ac:dyDescent="0.25">
      <c r="A46" s="259" t="s">
        <v>184</v>
      </c>
      <c r="B46" s="240" t="str">
        <f t="shared" si="10"/>
        <v>Dementia</v>
      </c>
      <c r="C46" s="255" t="str">
        <f t="shared" si="10"/>
        <v>N/A</v>
      </c>
      <c r="D46" s="41" t="s">
        <v>486</v>
      </c>
      <c r="E46" s="41" t="s">
        <v>247</v>
      </c>
      <c r="F46" s="41" t="s">
        <v>21</v>
      </c>
      <c r="G46" s="156" t="s">
        <v>211</v>
      </c>
      <c r="H46" s="41" t="s">
        <v>49</v>
      </c>
      <c r="I46" s="41" t="s">
        <v>375</v>
      </c>
      <c r="J46" s="42">
        <v>2016</v>
      </c>
      <c r="K46" s="41" t="s">
        <v>33</v>
      </c>
      <c r="L46" s="83">
        <v>1</v>
      </c>
      <c r="M46" s="107" t="s">
        <v>270</v>
      </c>
      <c r="N46" s="112" t="s">
        <v>270</v>
      </c>
    </row>
    <row r="47" spans="1:14" s="52" customFormat="1" ht="77.099999999999994" customHeight="1" x14ac:dyDescent="0.25">
      <c r="A47" s="259" t="s">
        <v>184</v>
      </c>
      <c r="B47" s="240" t="str">
        <f t="shared" si="10"/>
        <v>Dementia</v>
      </c>
      <c r="C47" s="255" t="str">
        <f t="shared" si="10"/>
        <v>N/A</v>
      </c>
      <c r="D47" s="41" t="s">
        <v>488</v>
      </c>
      <c r="E47" s="41" t="s">
        <v>340</v>
      </c>
      <c r="F47" s="41" t="s">
        <v>21</v>
      </c>
      <c r="G47" s="156" t="s">
        <v>211</v>
      </c>
      <c r="H47" s="41" t="s">
        <v>49</v>
      </c>
      <c r="I47" s="41" t="s">
        <v>375</v>
      </c>
      <c r="J47" s="42">
        <v>2016</v>
      </c>
      <c r="K47" s="41" t="s">
        <v>33</v>
      </c>
      <c r="L47" s="83">
        <v>1</v>
      </c>
      <c r="M47" s="107" t="s">
        <v>270</v>
      </c>
      <c r="N47" s="112" t="s">
        <v>270</v>
      </c>
    </row>
    <row r="48" spans="1:14" s="52" customFormat="1" ht="77.099999999999994" customHeight="1" x14ac:dyDescent="0.25">
      <c r="A48" s="260" t="s">
        <v>184</v>
      </c>
      <c r="B48" s="240" t="str">
        <f t="shared" si="10"/>
        <v>Dementia</v>
      </c>
      <c r="C48" s="255" t="str">
        <f t="shared" si="10"/>
        <v>N/A</v>
      </c>
      <c r="D48" s="44" t="s">
        <v>489</v>
      </c>
      <c r="E48" s="44" t="s">
        <v>248</v>
      </c>
      <c r="F48" s="44" t="s">
        <v>21</v>
      </c>
      <c r="G48" s="157" t="s">
        <v>211</v>
      </c>
      <c r="H48" s="44" t="s">
        <v>49</v>
      </c>
      <c r="I48" s="44" t="s">
        <v>375</v>
      </c>
      <c r="J48" s="45">
        <v>2016</v>
      </c>
      <c r="K48" s="44" t="s">
        <v>33</v>
      </c>
      <c r="L48" s="90">
        <v>1</v>
      </c>
      <c r="M48" s="105" t="s">
        <v>270</v>
      </c>
      <c r="N48" s="110" t="s">
        <v>270</v>
      </c>
    </row>
    <row r="49" spans="1:14" s="9" customFormat="1" ht="21" customHeight="1" x14ac:dyDescent="0.25">
      <c r="A49" s="147"/>
      <c r="B49" s="147"/>
      <c r="C49" s="147"/>
      <c r="D49" s="147"/>
      <c r="E49" s="147"/>
      <c r="F49" s="147"/>
      <c r="G49" s="147"/>
      <c r="H49" s="147"/>
      <c r="I49" s="147"/>
      <c r="J49" s="147"/>
      <c r="K49" s="147"/>
      <c r="L49" s="147"/>
      <c r="M49" s="30"/>
      <c r="N49" s="147"/>
    </row>
  </sheetData>
  <sheetProtection algorithmName="SHA-512" hashValue="Fo5GpmTLgRe6xkOP3VhWFM4iO8aAPuaam1IGWbRsbMfn6DGzeCpFM6T8212+9roSXDfS2hzFBNw/zDJOc2zVIQ==" saltValue="1kZ6CAuhWb1C/VqKWVobcQ==" spinCount="100000" sheet="1" objects="1" scenarios="1" insertHyperlinks="0" autoFilter="0"/>
  <autoFilter ref="A3:N48"/>
  <mergeCells count="20">
    <mergeCell ref="A44:A48"/>
    <mergeCell ref="B44:B48"/>
    <mergeCell ref="C44:C48"/>
    <mergeCell ref="C4:C5"/>
    <mergeCell ref="B4:B8"/>
    <mergeCell ref="A4:A9"/>
    <mergeCell ref="C6:C7"/>
    <mergeCell ref="C13:C24"/>
    <mergeCell ref="B10:B12"/>
    <mergeCell ref="B13:B24"/>
    <mergeCell ref="A10:A24"/>
    <mergeCell ref="A2:N2"/>
    <mergeCell ref="C11:C12"/>
    <mergeCell ref="B36:B37"/>
    <mergeCell ref="A25:A43"/>
    <mergeCell ref="B25:B35"/>
    <mergeCell ref="C25:C35"/>
    <mergeCell ref="C36:C37"/>
    <mergeCell ref="B38:B43"/>
    <mergeCell ref="C38:C43"/>
  </mergeCells>
  <conditionalFormatting sqref="L3 L29:L43 L5:L9">
    <cfRule type="cellIs" dxfId="15" priority="43" operator="equal">
      <formula>2</formula>
    </cfRule>
    <cfRule type="cellIs" dxfId="14" priority="44" operator="equal">
      <formula>1</formula>
    </cfRule>
  </conditionalFormatting>
  <conditionalFormatting sqref="L4">
    <cfRule type="cellIs" dxfId="13" priority="41" operator="equal">
      <formula>2</formula>
    </cfRule>
    <cfRule type="cellIs" dxfId="12" priority="42" operator="equal">
      <formula>1</formula>
    </cfRule>
  </conditionalFormatting>
  <conditionalFormatting sqref="I44">
    <cfRule type="cellIs" dxfId="11" priority="8" operator="equal">
      <formula>5</formula>
    </cfRule>
    <cfRule type="cellIs" dxfId="10" priority="9" operator="equal">
      <formula>4</formula>
    </cfRule>
    <cfRule type="cellIs" dxfId="9" priority="10" operator="equal">
      <formula>3</formula>
    </cfRule>
    <cfRule type="cellIs" dxfId="8" priority="11" operator="equal">
      <formula>2</formula>
    </cfRule>
    <cfRule type="cellIs" dxfId="7" priority="12" operator="equal">
      <formula>1</formula>
    </cfRule>
  </conditionalFormatting>
  <conditionalFormatting sqref="I45:I48">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onditionalFormatting>
  <conditionalFormatting sqref="L11:L12">
    <cfRule type="cellIs" dxfId="1" priority="1" operator="equal">
      <formula>2</formula>
    </cfRule>
    <cfRule type="cellIs" dxfId="0" priority="2" operator="equal">
      <formula>1</formula>
    </cfRule>
  </conditionalFormatting>
  <hyperlinks>
    <hyperlink ref="G4" r:id="rId1" location="page/6/gid/1/pat/6/par/E12000001/ati/102/are/E06000047/iid/91872/age/1/sex/4"/>
    <hyperlink ref="G5" r:id="rId2" location="page/6/gid/1/pat/6/par/E12000001/ati/102/are/E06000047"/>
    <hyperlink ref="G6" r:id="rId3" location="page/6/gid/1/pat/6/par/E12000001/ati/102/are/E06000047"/>
    <hyperlink ref="G8" r:id="rId4" location="page/6/gid/1/pat/6/par/E12000005/ati/101/are/E08000025/iid/90411/age/1/sex/4"/>
    <hyperlink ref="G9" r:id="rId5" location="page/6/gid/1/pat/6/par/E12000005/ati/101/are/E08000025/iid/90669/age/-1/sex/-1"/>
    <hyperlink ref="G16" r:id="rId6" location="page/6/gid/1/pat/15/par/E92000001/ati/6/are/E12000004"/>
    <hyperlink ref="G14" r:id="rId7" location="page/6/gid/1/pat/6/par/E12000001/ati/102/are/E06000047"/>
    <hyperlink ref="G15" r:id="rId8" location="page/6/gid/1/pat/6/par/E12000001/ati/102/are/E06000047/iid/91284/age/27/sex/4"/>
    <hyperlink ref="G17" r:id="rId9" location="page/6/gid/1/pat/15/par/E92000001/ati/6/are/E12000004"/>
    <hyperlink ref="G18" r:id="rId10"/>
    <hyperlink ref="G19" r:id="rId11"/>
    <hyperlink ref="G20" r:id="rId12"/>
    <hyperlink ref="G26" r:id="rId13" location="page/6/gid/1/pat/15/par/E92000001/ati/120/are/E54000039/iid/90592/age/168/sex/4"/>
    <hyperlink ref="G25" r:id="rId14" location="page/6/gid/1/pat/15/par/E92000001/ati/120/are/E54000039/iid/90744/age/168/sex/4"/>
    <hyperlink ref="G39" r:id="rId15" location="page/6/gid/1/pat/44/par/E40000003/ati/119/are/RRP/iid/90926/age/1/sex/4"/>
    <hyperlink ref="G41" r:id="rId16" location="page/6/gid/1/pat/15/par/E92000001/ati/120/are/E54000039/iid/90599/age/168/sex/4"/>
    <hyperlink ref="G40" r:id="rId17" location="page/6/gid/1/pat/15/par/E92000001/ati/6/are/E12000004"/>
    <hyperlink ref="G38" r:id="rId18" location="page/6/gid/1/pat/15/par/E92000001/ati/6/are/E12000004"/>
    <hyperlink ref="G37" r:id="rId19" location="page/6/gid/1/pat/46/par/E39000030/ati/152/are/E38000010"/>
    <hyperlink ref="G27" r:id="rId20" location="page/6/gid/1/pat/15/par/E92000001/ati/120/are/E54000040/iid/91920/age/168/sex/4"/>
    <hyperlink ref="G28" r:id="rId21" location="page/6/gid/1/pat/46/par/E39000030/ati/152/are/E38000010"/>
    <hyperlink ref="G29" r:id="rId22" location="page/6/gid/1/pat/46/par/E39000033/ati/153/are/E38000012"/>
    <hyperlink ref="G30" r:id="rId23" location="page/6/gid/1/pat/46/par/E39000033/ati/153/are/E38000012"/>
    <hyperlink ref="G31" r:id="rId24" location="page/6/gid/1/pat/46/par/E39000033/ati/153/are/E38000012"/>
    <hyperlink ref="G32" r:id="rId25" location="page/6/gid/1/pat/46/par/E39000033/ati/153/are/E38000012"/>
    <hyperlink ref="G33" r:id="rId26" location="page/6/gid/1/pat/46/par/E39000033/ati/153/are/E38000012"/>
    <hyperlink ref="G34" r:id="rId27" location="page/6/gid/1/pat/15/par/E92000001/ati/120/are/E54000040"/>
    <hyperlink ref="G35" r:id="rId28" location="page/6/gid/1/pat/15/par/E92000001/ati/120/are/E54000040"/>
    <hyperlink ref="G42" r:id="rId29"/>
    <hyperlink ref="G43" r:id="rId30"/>
    <hyperlink ref="G36" r:id="rId31" location="page/6/gid/1/pat/46/par/E39000030/ati/153/are/E38000010/iid/90527/age/168/sex/4"/>
    <hyperlink ref="G24" r:id="rId32"/>
    <hyperlink ref="G7" r:id="rId33" location="page/6/gid/1/pat/44/par/E40000003/ati/119/are/RRP/iid/90425/age/208/sex/4"/>
    <hyperlink ref="G44" r:id="rId34" location="page/6/gid/1/pat/6/par/E12000001/ati/102/are/E06000047"/>
    <hyperlink ref="G45" r:id="rId35" location="page/6/gid/1/pat/6/par/E12000009/ati/102/are/E06000023"/>
    <hyperlink ref="G46" r:id="rId36" location="page/6/gid/1/pat/6/par/E12000009/ati/102/are/E06000023"/>
    <hyperlink ref="G47" r:id="rId37" location="page/6/gid/1/pat/6/par/E12000009/ati/102/are/E06000023"/>
    <hyperlink ref="G48" r:id="rId38" location="page/6/gid/1/pat/6/par/E12000009/ati/102/are/E06000023"/>
    <hyperlink ref="G21" r:id="rId39" location="page/6/gid/1/pat/15/par/E92000001/ati/6/are/E12000004"/>
    <hyperlink ref="G22" r:id="rId40" location="page/6/gid/1/pat/6/par/E12000001/ati/102/are/E06000047"/>
    <hyperlink ref="G23" r:id="rId41" location="page/6/gid/1/pat/6/par/E12000001/ati/102/are/E06000047"/>
    <hyperlink ref="M17" r:id="rId42"/>
    <hyperlink ref="G13" r:id="rId43" location="page/6/gid/1/pat/15/par/E92000001/ati/6/are/E12000004"/>
    <hyperlink ref="G12" r:id="rId44" location="page/6/gid/1/pat/15/par/E92000001/ati/6/are/E12000004"/>
    <hyperlink ref="G11" r:id="rId45" location="page/6/gid/1/pat/152/par/E38000001/ati/7/are/B83620"/>
    <hyperlink ref="G10" r:id="rId46" location="page/6/gid/1/pat/15/par/E92000001/ati/120/are/E54000040"/>
  </hyperlinks>
  <pageMargins left="0.7" right="0.7" top="0.75" bottom="0.75" header="0.3" footer="0.3"/>
  <pageSetup paperSize="9" orientation="portrait" r:id="rId47"/>
  <drawing r:id="rId4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2"/>
  <sheetViews>
    <sheetView showGridLines="0" zoomScale="60" zoomScaleNormal="60" zoomScalePageLayoutView="75" workbookViewId="0">
      <pane ySplit="3" topLeftCell="A4" activePane="bottomLeft" state="frozen"/>
      <selection pane="bottomLeft"/>
    </sheetView>
  </sheetViews>
  <sheetFormatPr defaultColWidth="8.85546875" defaultRowHeight="69.95" customHeight="1" x14ac:dyDescent="0.25"/>
  <cols>
    <col min="1" max="1" width="40" style="17" customWidth="1"/>
    <col min="2" max="2" width="123.85546875" style="6" customWidth="1"/>
    <col min="3" max="3" width="55.28515625" style="6" customWidth="1"/>
    <col min="4" max="4" width="31.5703125" style="9" customWidth="1"/>
    <col min="5" max="16384" width="8.85546875" style="6"/>
  </cols>
  <sheetData>
    <row r="1" spans="1:22" s="9" customFormat="1" ht="45" customHeight="1" x14ac:dyDescent="0.35">
      <c r="B1" s="12"/>
      <c r="F1" s="6"/>
      <c r="G1" s="6"/>
      <c r="H1" s="6"/>
    </row>
    <row r="2" spans="1:22" ht="29.1" customHeight="1" x14ac:dyDescent="0.35">
      <c r="A2" s="267" t="s">
        <v>174</v>
      </c>
      <c r="B2" s="268"/>
      <c r="C2" s="269"/>
      <c r="D2" s="6"/>
    </row>
    <row r="3" spans="1:22" s="12" customFormat="1" ht="77.099999999999994" customHeight="1" x14ac:dyDescent="0.35">
      <c r="A3" s="63" t="s">
        <v>202</v>
      </c>
      <c r="B3" s="63" t="s">
        <v>11</v>
      </c>
      <c r="C3" s="63" t="s">
        <v>14</v>
      </c>
      <c r="D3" s="6"/>
    </row>
    <row r="4" spans="1:22" ht="84" customHeight="1" x14ac:dyDescent="0.25">
      <c r="A4" s="32" t="s">
        <v>13</v>
      </c>
      <c r="B4" s="27" t="s">
        <v>341</v>
      </c>
      <c r="C4" s="171" t="s">
        <v>306</v>
      </c>
      <c r="D4"/>
      <c r="E4" s="7"/>
      <c r="J4" s="7"/>
      <c r="K4" s="7"/>
      <c r="L4" s="7"/>
      <c r="M4" s="7"/>
      <c r="N4" s="7"/>
      <c r="O4" s="7"/>
      <c r="P4" s="7"/>
      <c r="Q4" s="7"/>
      <c r="R4" s="7"/>
      <c r="S4" s="7"/>
      <c r="T4" s="7"/>
      <c r="U4" s="7"/>
      <c r="V4" s="7"/>
    </row>
    <row r="5" spans="1:22" ht="105" customHeight="1" x14ac:dyDescent="0.35">
      <c r="A5" s="33" t="s">
        <v>294</v>
      </c>
      <c r="B5" s="27" t="s">
        <v>553</v>
      </c>
      <c r="C5" s="172" t="s">
        <v>307</v>
      </c>
      <c r="D5" s="21"/>
      <c r="E5" s="7"/>
      <c r="F5" s="14"/>
      <c r="G5" s="15"/>
      <c r="H5" s="14"/>
      <c r="I5" s="16"/>
      <c r="J5" s="7"/>
      <c r="K5" s="7"/>
      <c r="L5" s="7"/>
      <c r="M5" s="7"/>
      <c r="N5" s="7"/>
      <c r="O5" s="7"/>
      <c r="P5" s="7"/>
      <c r="Q5" s="7"/>
      <c r="R5" s="7"/>
      <c r="S5" s="7"/>
      <c r="T5" s="7"/>
      <c r="U5" s="7"/>
      <c r="V5" s="7"/>
    </row>
    <row r="6" spans="1:22" ht="75" customHeight="1" x14ac:dyDescent="0.25">
      <c r="A6" s="34" t="s">
        <v>297</v>
      </c>
      <c r="B6" s="28" t="s">
        <v>554</v>
      </c>
      <c r="C6" s="172" t="s">
        <v>307</v>
      </c>
      <c r="E6" s="7"/>
      <c r="F6" s="14"/>
      <c r="G6" s="15"/>
      <c r="H6" s="14"/>
      <c r="I6" s="7"/>
      <c r="J6" s="7"/>
      <c r="K6" s="7"/>
      <c r="L6" s="7"/>
      <c r="M6" s="7"/>
      <c r="N6" s="7"/>
      <c r="O6" s="7"/>
      <c r="P6" s="7"/>
      <c r="Q6" s="7"/>
      <c r="R6" s="7"/>
      <c r="S6" s="7"/>
      <c r="T6" s="7"/>
      <c r="U6" s="7"/>
      <c r="V6" s="7"/>
    </row>
    <row r="7" spans="1:22" ht="63.75" customHeight="1" x14ac:dyDescent="0.25">
      <c r="A7" s="34" t="s">
        <v>16</v>
      </c>
      <c r="B7" s="28" t="s">
        <v>555</v>
      </c>
      <c r="C7" s="172" t="s">
        <v>307</v>
      </c>
      <c r="D7" s="18"/>
      <c r="E7" s="7"/>
      <c r="F7" s="14"/>
      <c r="G7" s="15"/>
      <c r="H7" s="14"/>
      <c r="I7" s="7"/>
      <c r="J7" s="7"/>
      <c r="K7" s="7"/>
      <c r="L7" s="7"/>
      <c r="M7" s="7"/>
      <c r="N7" s="7"/>
      <c r="O7" s="7"/>
      <c r="P7" s="7"/>
      <c r="Q7" s="7"/>
      <c r="R7" s="7"/>
      <c r="S7" s="7"/>
      <c r="T7" s="7"/>
      <c r="U7" s="7"/>
      <c r="V7" s="7"/>
    </row>
    <row r="8" spans="1:22" ht="77.099999999999994" customHeight="1" x14ac:dyDescent="0.25">
      <c r="A8" s="34" t="s">
        <v>17</v>
      </c>
      <c r="B8" s="28" t="s">
        <v>342</v>
      </c>
      <c r="C8" s="172" t="s">
        <v>307</v>
      </c>
      <c r="D8" s="20"/>
      <c r="E8" s="7"/>
      <c r="F8" s="14"/>
      <c r="G8" s="15"/>
      <c r="H8" s="14"/>
      <c r="I8" s="7"/>
      <c r="J8" s="7"/>
      <c r="K8" s="7"/>
      <c r="L8" s="7"/>
      <c r="M8" s="7"/>
      <c r="N8" s="7"/>
      <c r="O8" s="7"/>
      <c r="P8" s="7"/>
      <c r="Q8" s="7"/>
      <c r="R8" s="7"/>
      <c r="S8" s="7"/>
      <c r="T8" s="7"/>
      <c r="U8" s="7"/>
      <c r="V8" s="7"/>
    </row>
    <row r="9" spans="1:22" ht="77.099999999999994" customHeight="1" x14ac:dyDescent="0.25">
      <c r="A9" s="34" t="s">
        <v>15</v>
      </c>
      <c r="B9" s="28" t="s">
        <v>308</v>
      </c>
      <c r="C9" s="172" t="s">
        <v>307</v>
      </c>
      <c r="D9" s="22"/>
      <c r="E9" s="7"/>
      <c r="F9" s="7"/>
      <c r="G9" s="7"/>
      <c r="H9" s="7"/>
      <c r="I9" s="7"/>
      <c r="J9" s="7"/>
      <c r="K9" s="7"/>
      <c r="L9" s="7"/>
      <c r="M9" s="7"/>
      <c r="N9" s="7"/>
      <c r="O9" s="7"/>
      <c r="P9" s="7"/>
      <c r="Q9" s="7"/>
      <c r="R9" s="7"/>
      <c r="S9" s="7"/>
      <c r="T9" s="7"/>
      <c r="U9" s="7"/>
      <c r="V9" s="7"/>
    </row>
    <row r="10" spans="1:22" ht="77.099999999999994" customHeight="1" x14ac:dyDescent="0.25">
      <c r="A10" s="34" t="s">
        <v>318</v>
      </c>
      <c r="B10" s="28" t="s">
        <v>556</v>
      </c>
      <c r="C10" s="172" t="s">
        <v>319</v>
      </c>
      <c r="D10" s="18"/>
      <c r="E10" s="7"/>
      <c r="F10" s="7"/>
      <c r="G10" s="7"/>
      <c r="H10" s="7"/>
      <c r="I10" s="7"/>
      <c r="J10" s="7"/>
      <c r="K10" s="7"/>
      <c r="L10" s="7"/>
      <c r="M10" s="7"/>
      <c r="N10" s="7"/>
      <c r="O10" s="7"/>
      <c r="P10" s="7"/>
      <c r="Q10" s="7"/>
      <c r="R10" s="7"/>
      <c r="S10" s="7"/>
      <c r="T10" s="7"/>
      <c r="U10" s="7"/>
      <c r="V10" s="7"/>
    </row>
    <row r="11" spans="1:22" ht="110.25" customHeight="1" x14ac:dyDescent="0.25">
      <c r="A11" s="34" t="s">
        <v>12</v>
      </c>
      <c r="B11" s="28" t="s">
        <v>557</v>
      </c>
      <c r="C11" s="172" t="s">
        <v>307</v>
      </c>
      <c r="D11" s="22"/>
      <c r="E11" s="7"/>
      <c r="F11" s="7"/>
      <c r="G11" s="7"/>
      <c r="H11" s="7"/>
      <c r="I11" s="7"/>
      <c r="J11" s="7"/>
      <c r="K11" s="7"/>
      <c r="L11" s="7"/>
      <c r="M11" s="7"/>
      <c r="N11" s="7"/>
      <c r="O11" s="7"/>
      <c r="P11" s="7"/>
      <c r="Q11" s="7"/>
      <c r="R11" s="7"/>
      <c r="S11" s="7"/>
      <c r="T11" s="7"/>
      <c r="U11" s="7"/>
      <c r="V11" s="7"/>
    </row>
    <row r="12" spans="1:22" ht="77.099999999999994" customHeight="1" x14ac:dyDescent="0.25">
      <c r="A12" s="34" t="s">
        <v>559</v>
      </c>
      <c r="B12" s="28" t="s">
        <v>558</v>
      </c>
      <c r="C12" s="172" t="s">
        <v>307</v>
      </c>
      <c r="E12" s="7"/>
      <c r="F12" s="7"/>
      <c r="G12" s="7"/>
      <c r="H12" s="7"/>
      <c r="I12" s="7"/>
      <c r="J12" s="7"/>
      <c r="K12" s="7"/>
      <c r="L12" s="7"/>
      <c r="M12" s="7"/>
      <c r="N12" s="7"/>
      <c r="O12" s="7"/>
      <c r="P12" s="7"/>
      <c r="Q12" s="7"/>
      <c r="R12" s="7"/>
      <c r="S12" s="7"/>
      <c r="T12" s="7"/>
      <c r="U12" s="7"/>
      <c r="V12" s="7"/>
    </row>
  </sheetData>
  <sheetProtection algorithmName="SHA-512" hashValue="YMMpDO+lWWsS/IMIf3B8f5jyiIJep1VgDNRgqiPIwf834cAtnYObwAX5fhYNNg0BcJns+QGr8yTkbD/7pOy+wg==" saltValue="C1hNGd2M9ZMcPiCZEn5dqQ==" spinCount="100000" sheet="1" objects="1" scenarios="1" insertHyperlinks="0" autoFilter="0"/>
  <sortState ref="A3:E12">
    <sortCondition ref="A3"/>
  </sortState>
  <mergeCells count="1">
    <mergeCell ref="A2:C2"/>
  </mergeCells>
  <hyperlinks>
    <hyperlink ref="C5" r:id="rId1"/>
    <hyperlink ref="C11" r:id="rId2"/>
    <hyperlink ref="C4" r:id="rId3"/>
    <hyperlink ref="C9" r:id="rId4"/>
    <hyperlink ref="C8" r:id="rId5" display="Data source infotmation page"/>
    <hyperlink ref="C7" r:id="rId6"/>
    <hyperlink ref="C10" r:id="rId7"/>
    <hyperlink ref="C6" r:id="rId8"/>
    <hyperlink ref="C12" r:id="rId9"/>
  </hyperlinks>
  <pageMargins left="0.7" right="0.7" top="0.75" bottom="0.75" header="0.3" footer="0.3"/>
  <pageSetup paperSize="9" orientation="portrait"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1"/>
  <sheetViews>
    <sheetView showGridLines="0" zoomScale="60" zoomScaleNormal="60" zoomScalePageLayoutView="75" workbookViewId="0">
      <pane ySplit="3" topLeftCell="A4" activePane="bottomLeft" state="frozen"/>
      <selection pane="bottomLeft"/>
    </sheetView>
  </sheetViews>
  <sheetFormatPr defaultColWidth="8.85546875" defaultRowHeight="69.95" customHeight="1" x14ac:dyDescent="0.25"/>
  <cols>
    <col min="1" max="1" width="16.5703125" style="6" customWidth="1"/>
    <col min="2" max="2" width="51.28515625" style="6" customWidth="1"/>
    <col min="3" max="3" width="25.140625" style="6" bestFit="1" customWidth="1"/>
    <col min="4" max="4" width="110.7109375" style="6" customWidth="1"/>
    <col min="5" max="5" width="60.85546875" style="7" customWidth="1"/>
    <col min="6" max="16384" width="8.85546875" style="6"/>
  </cols>
  <sheetData>
    <row r="1" spans="1:10" s="9" customFormat="1" ht="45" customHeight="1" x14ac:dyDescent="0.35">
      <c r="B1" s="12"/>
      <c r="C1" s="12"/>
      <c r="H1" s="6"/>
      <c r="I1" s="6"/>
      <c r="J1" s="6"/>
    </row>
    <row r="2" spans="1:10" ht="29.1" customHeight="1" x14ac:dyDescent="0.35">
      <c r="A2" s="270" t="s">
        <v>175</v>
      </c>
      <c r="B2" s="271"/>
      <c r="C2" s="271"/>
      <c r="D2" s="271"/>
      <c r="E2" s="272"/>
    </row>
    <row r="3" spans="1:10" ht="77.099999999999994" customHeight="1" x14ac:dyDescent="0.25">
      <c r="A3" s="35" t="s">
        <v>264</v>
      </c>
      <c r="B3" s="59" t="s">
        <v>202</v>
      </c>
      <c r="C3" s="59" t="s">
        <v>510</v>
      </c>
      <c r="D3" s="59" t="s">
        <v>11</v>
      </c>
      <c r="E3" s="59" t="s">
        <v>14</v>
      </c>
    </row>
    <row r="4" spans="1:10" ht="77.099999999999994" customHeight="1" x14ac:dyDescent="0.25">
      <c r="A4" s="276" t="s">
        <v>0</v>
      </c>
      <c r="B4" s="39" t="s">
        <v>244</v>
      </c>
      <c r="C4" s="39" t="s">
        <v>511</v>
      </c>
      <c r="D4" s="39" t="s">
        <v>343</v>
      </c>
      <c r="E4" s="160" t="s">
        <v>189</v>
      </c>
    </row>
    <row r="5" spans="1:10" ht="77.099999999999994" customHeight="1" x14ac:dyDescent="0.25">
      <c r="A5" s="277" t="str">
        <f t="shared" ref="A5:A10" si="0">A4</f>
        <v>Prevention</v>
      </c>
      <c r="B5" s="41" t="s">
        <v>239</v>
      </c>
      <c r="C5" s="41" t="s">
        <v>512</v>
      </c>
      <c r="D5" s="41" t="s">
        <v>245</v>
      </c>
      <c r="E5" s="156" t="s">
        <v>189</v>
      </c>
    </row>
    <row r="6" spans="1:10" ht="77.099999999999994" customHeight="1" x14ac:dyDescent="0.25">
      <c r="A6" s="277" t="str">
        <f t="shared" si="0"/>
        <v>Prevention</v>
      </c>
      <c r="B6" s="41" t="s">
        <v>238</v>
      </c>
      <c r="C6" s="41" t="s">
        <v>514</v>
      </c>
      <c r="D6" s="41" t="s">
        <v>513</v>
      </c>
      <c r="E6" s="156" t="s">
        <v>189</v>
      </c>
    </row>
    <row r="7" spans="1:10" ht="77.099999999999994" customHeight="1" x14ac:dyDescent="0.25">
      <c r="A7" s="277" t="str">
        <f t="shared" si="0"/>
        <v>Prevention</v>
      </c>
      <c r="B7" s="41" t="s">
        <v>240</v>
      </c>
      <c r="C7" s="41" t="s">
        <v>434</v>
      </c>
      <c r="D7" s="41" t="s">
        <v>381</v>
      </c>
      <c r="E7" s="156" t="s">
        <v>189</v>
      </c>
    </row>
    <row r="8" spans="1:10" ht="77.099999999999994" customHeight="1" x14ac:dyDescent="0.25">
      <c r="A8" s="277" t="str">
        <f t="shared" si="0"/>
        <v>Prevention</v>
      </c>
      <c r="B8" s="71" t="s">
        <v>241</v>
      </c>
      <c r="C8" s="71" t="s">
        <v>515</v>
      </c>
      <c r="D8" s="41" t="s">
        <v>322</v>
      </c>
      <c r="E8" s="156" t="s">
        <v>189</v>
      </c>
    </row>
    <row r="9" spans="1:10" ht="77.099999999999994" customHeight="1" x14ac:dyDescent="0.25">
      <c r="A9" s="277" t="str">
        <f t="shared" si="0"/>
        <v>Prevention</v>
      </c>
      <c r="B9" s="71" t="s">
        <v>320</v>
      </c>
      <c r="C9" s="71" t="s">
        <v>434</v>
      </c>
      <c r="D9" s="41" t="s">
        <v>325</v>
      </c>
      <c r="E9" s="156" t="s">
        <v>189</v>
      </c>
    </row>
    <row r="10" spans="1:10" ht="77.099999999999994" customHeight="1" x14ac:dyDescent="0.25">
      <c r="A10" s="278" t="str">
        <f t="shared" si="0"/>
        <v>Prevention</v>
      </c>
      <c r="B10" s="94" t="s">
        <v>323</v>
      </c>
      <c r="C10" s="94" t="s">
        <v>21</v>
      </c>
      <c r="D10" s="44" t="s">
        <v>324</v>
      </c>
      <c r="E10" s="157" t="s">
        <v>189</v>
      </c>
    </row>
    <row r="11" spans="1:10" ht="79.5" customHeight="1" x14ac:dyDescent="0.25">
      <c r="A11" s="279" t="s">
        <v>185</v>
      </c>
      <c r="B11" s="73" t="s">
        <v>201</v>
      </c>
      <c r="C11" s="73" t="s">
        <v>516</v>
      </c>
      <c r="D11" s="73" t="s">
        <v>321</v>
      </c>
      <c r="E11" s="155" t="s">
        <v>189</v>
      </c>
    </row>
    <row r="12" spans="1:10" ht="79.5" customHeight="1" x14ac:dyDescent="0.25">
      <c r="A12" s="279" t="str">
        <f t="shared" ref="A12:A16" si="1">A11</f>
        <v>Identification</v>
      </c>
      <c r="B12" s="41" t="s">
        <v>359</v>
      </c>
      <c r="C12" s="41" t="s">
        <v>541</v>
      </c>
      <c r="D12" s="41" t="s">
        <v>368</v>
      </c>
      <c r="E12" s="156" t="s">
        <v>189</v>
      </c>
    </row>
    <row r="13" spans="1:10" ht="79.5" customHeight="1" x14ac:dyDescent="0.25">
      <c r="A13" s="279" t="str">
        <f t="shared" si="1"/>
        <v>Identification</v>
      </c>
      <c r="B13" s="41" t="s">
        <v>360</v>
      </c>
      <c r="C13" s="41" t="s">
        <v>511</v>
      </c>
      <c r="D13" s="41" t="s">
        <v>367</v>
      </c>
      <c r="E13" s="156" t="s">
        <v>189</v>
      </c>
    </row>
    <row r="14" spans="1:10" ht="79.5" customHeight="1" x14ac:dyDescent="0.25">
      <c r="A14" s="279" t="str">
        <f t="shared" si="1"/>
        <v>Identification</v>
      </c>
      <c r="B14" s="41" t="s">
        <v>430</v>
      </c>
      <c r="C14" s="41" t="s">
        <v>517</v>
      </c>
      <c r="D14" s="41" t="s">
        <v>369</v>
      </c>
      <c r="E14" s="156" t="s">
        <v>189</v>
      </c>
    </row>
    <row r="15" spans="1:10" ht="79.5" customHeight="1" x14ac:dyDescent="0.25">
      <c r="A15" s="279" t="str">
        <f t="shared" si="1"/>
        <v>Identification</v>
      </c>
      <c r="B15" s="41" t="s">
        <v>361</v>
      </c>
      <c r="C15" s="41" t="s">
        <v>518</v>
      </c>
      <c r="D15" s="41" t="s">
        <v>619</v>
      </c>
      <c r="E15" s="156" t="s">
        <v>189</v>
      </c>
    </row>
    <row r="16" spans="1:10" ht="79.5" customHeight="1" x14ac:dyDescent="0.25">
      <c r="A16" s="280" t="str">
        <f t="shared" si="1"/>
        <v>Identification</v>
      </c>
      <c r="B16" s="44" t="s">
        <v>364</v>
      </c>
      <c r="C16" s="44" t="s">
        <v>519</v>
      </c>
      <c r="D16" s="44" t="s">
        <v>380</v>
      </c>
      <c r="E16" s="157" t="s">
        <v>189</v>
      </c>
    </row>
    <row r="17" spans="1:5" ht="77.099999999999994" customHeight="1" x14ac:dyDescent="0.25">
      <c r="A17" s="273" t="s">
        <v>1</v>
      </c>
      <c r="B17" s="73" t="s">
        <v>242</v>
      </c>
      <c r="C17" s="73" t="s">
        <v>542</v>
      </c>
      <c r="D17" s="73" t="s">
        <v>370</v>
      </c>
      <c r="E17" s="155" t="s">
        <v>189</v>
      </c>
    </row>
    <row r="18" spans="1:5" ht="77.099999999999994" customHeight="1" x14ac:dyDescent="0.25">
      <c r="A18" s="274" t="str">
        <f t="shared" ref="A18:A21" si="2">A17</f>
        <v>Treatment</v>
      </c>
      <c r="B18" s="41" t="s">
        <v>243</v>
      </c>
      <c r="C18" s="41" t="s">
        <v>521</v>
      </c>
      <c r="D18" s="41" t="s">
        <v>520</v>
      </c>
      <c r="E18" s="156" t="s">
        <v>189</v>
      </c>
    </row>
    <row r="19" spans="1:5" ht="77.099999999999994" customHeight="1" x14ac:dyDescent="0.25">
      <c r="A19" s="274" t="str">
        <f t="shared" si="2"/>
        <v>Treatment</v>
      </c>
      <c r="B19" s="41" t="s">
        <v>363</v>
      </c>
      <c r="C19" s="41" t="s">
        <v>543</v>
      </c>
      <c r="D19" s="41" t="s">
        <v>522</v>
      </c>
      <c r="E19" s="156" t="s">
        <v>189</v>
      </c>
    </row>
    <row r="20" spans="1:5" ht="77.099999999999994" customHeight="1" x14ac:dyDescent="0.25">
      <c r="A20" s="274" t="str">
        <f t="shared" si="2"/>
        <v>Treatment</v>
      </c>
      <c r="B20" s="41" t="s">
        <v>362</v>
      </c>
      <c r="C20" s="41" t="s">
        <v>523</v>
      </c>
      <c r="D20" s="41" t="s">
        <v>366</v>
      </c>
      <c r="E20" s="156" t="s">
        <v>189</v>
      </c>
    </row>
    <row r="21" spans="1:5" ht="77.099999999999994" customHeight="1" x14ac:dyDescent="0.25">
      <c r="A21" s="275" t="str">
        <f t="shared" si="2"/>
        <v>Treatment</v>
      </c>
      <c r="B21" s="45" t="s">
        <v>371</v>
      </c>
      <c r="C21" s="45" t="s">
        <v>524</v>
      </c>
      <c r="D21" s="44" t="s">
        <v>365</v>
      </c>
      <c r="E21" s="157" t="s">
        <v>189</v>
      </c>
    </row>
  </sheetData>
  <sheetProtection algorithmName="SHA-512" hashValue="LpGNDDrGAyrOp+lH4Osjtv4mWV2JTzyl9LtryJzZSOZPxQcVPbhlYADSLcQru3kRvmRGjdaVjsTSQ3KYDTywIg==" saltValue="77zg6dSXcdWDZBXLkDBUMQ==" spinCount="100000" sheet="1" objects="1" scenarios="1" insertHyperlinks="0" autoFilter="0"/>
  <autoFilter ref="A3:E21"/>
  <mergeCells count="4">
    <mergeCell ref="A2:E2"/>
    <mergeCell ref="A17:A21"/>
    <mergeCell ref="A4:A10"/>
    <mergeCell ref="A11:A16"/>
  </mergeCells>
  <hyperlinks>
    <hyperlink ref="E4" r:id="rId1"/>
    <hyperlink ref="E11" r:id="rId2"/>
    <hyperlink ref="E6" r:id="rId3"/>
    <hyperlink ref="E5" r:id="rId4"/>
    <hyperlink ref="E7" r:id="rId5"/>
    <hyperlink ref="E8" r:id="rId6"/>
    <hyperlink ref="E17" r:id="rId7"/>
    <hyperlink ref="E9" r:id="rId8"/>
    <hyperlink ref="E10" r:id="rId9"/>
    <hyperlink ref="E19" r:id="rId10"/>
    <hyperlink ref="E12" r:id="rId11"/>
    <hyperlink ref="E13" r:id="rId12"/>
    <hyperlink ref="E14" r:id="rId13"/>
    <hyperlink ref="E15" r:id="rId14"/>
    <hyperlink ref="E20" r:id="rId15"/>
    <hyperlink ref="E16" r:id="rId16"/>
    <hyperlink ref="E21" r:id="rId17"/>
    <hyperlink ref="E18" r:id="rId18" location=".WyOTY1VKjDc"/>
    <hyperlink ref="A4:A10" location="Prevention!A1" display="Prevention"/>
    <hyperlink ref="A11:A16" location="'Identification '!A1" display="Identification"/>
    <hyperlink ref="A17:A21" location="Treatment!A1" display="Treatment"/>
  </hyperlinks>
  <pageMargins left="0.7" right="0.7" top="0.75" bottom="0.75"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Prevention</vt:lpstr>
      <vt:lpstr>Identification </vt:lpstr>
      <vt:lpstr>Treatment</vt:lpstr>
      <vt:lpstr>Demographics</vt:lpstr>
      <vt:lpstr>Mortality</vt:lpstr>
      <vt:lpstr>Appendix</vt:lpstr>
      <vt:lpstr>Data sources</vt:lpstr>
      <vt:lpstr>Resources Guide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Arvinder Duggal</dc:creator>
  <cp:lastModifiedBy>Maria McKelvey</cp:lastModifiedBy>
  <dcterms:created xsi:type="dcterms:W3CDTF">2018-03-22T10:29:57Z</dcterms:created>
  <dcterms:modified xsi:type="dcterms:W3CDTF">2018-09-26T15:39:09Z</dcterms:modified>
</cp:coreProperties>
</file>